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obl.fin.muži" sheetId="1" r:id="rId1"/>
    <sheet name="obl.fin.ženy" sheetId="2" r:id="rId2"/>
    <sheet name="Závěrečná zpráva" sheetId="3" r:id="rId3"/>
    <sheet name="prezenční listina" sheetId="4" r:id="rId4"/>
  </sheets>
  <calcPr calcId="125725"/>
</workbook>
</file>

<file path=xl/calcChain.xml><?xml version="1.0" encoding="utf-8"?>
<calcChain xmlns="http://schemas.openxmlformats.org/spreadsheetml/2006/main">
  <c r="T9" i="1"/>
  <c r="S9"/>
  <c r="R9"/>
  <c r="Q9"/>
  <c r="P9"/>
  <c r="O9"/>
  <c r="N9"/>
  <c r="M9"/>
  <c r="L9"/>
  <c r="K9"/>
  <c r="J9"/>
  <c r="Y9" s="1"/>
  <c r="I9"/>
  <c r="X9" s="1"/>
  <c r="R8"/>
  <c r="Q8"/>
  <c r="P8"/>
  <c r="O8"/>
  <c r="N8"/>
  <c r="M8"/>
  <c r="L8"/>
  <c r="K8"/>
  <c r="J8"/>
  <c r="Y8" s="1"/>
  <c r="I8"/>
  <c r="X8" s="1"/>
  <c r="P7"/>
  <c r="O7"/>
  <c r="N7"/>
  <c r="M7"/>
  <c r="L7"/>
  <c r="K7"/>
  <c r="J7"/>
  <c r="Y7" s="1"/>
  <c r="I7"/>
  <c r="X7" s="1"/>
  <c r="N6"/>
  <c r="M6"/>
  <c r="L6"/>
  <c r="K6"/>
  <c r="J6"/>
  <c r="Y6" s="1"/>
  <c r="I6"/>
  <c r="X6" s="1"/>
  <c r="L5"/>
  <c r="K5"/>
  <c r="J5"/>
  <c r="Y5" s="1"/>
  <c r="I5"/>
  <c r="X5" s="1"/>
  <c r="J4"/>
  <c r="Y4" s="1"/>
  <c r="I4"/>
  <c r="X4" s="1"/>
  <c r="Y3"/>
  <c r="X3"/>
  <c r="P6" i="2"/>
  <c r="L6"/>
  <c r="K6"/>
  <c r="J6"/>
  <c r="I6"/>
  <c r="H6"/>
  <c r="Q6" s="1"/>
  <c r="G6"/>
  <c r="O6" s="1"/>
  <c r="Q5"/>
  <c r="J5"/>
  <c r="I5"/>
  <c r="H5"/>
  <c r="G5"/>
  <c r="P5" s="1"/>
  <c r="P4"/>
  <c r="H4"/>
  <c r="Q4" s="1"/>
  <c r="G4"/>
  <c r="O4" s="1"/>
  <c r="Q3"/>
  <c r="P3"/>
  <c r="O3"/>
  <c r="O5" l="1"/>
</calcChain>
</file>

<file path=xl/sharedStrings.xml><?xml version="1.0" encoding="utf-8"?>
<sst xmlns="http://schemas.openxmlformats.org/spreadsheetml/2006/main" count="159" uniqueCount="105">
  <si>
    <t>A</t>
  </si>
  <si>
    <t>obl.finále-muži</t>
  </si>
  <si>
    <t>body</t>
  </si>
  <si>
    <t>sety</t>
  </si>
  <si>
    <t>ext. sety</t>
  </si>
  <si>
    <t>pořadí</t>
  </si>
  <si>
    <t>Sochor Miroslav</t>
  </si>
  <si>
    <t>Korbel Petr</t>
  </si>
  <si>
    <t>SKUŘ Plzeň</t>
  </si>
  <si>
    <t>Čonka Martin</t>
  </si>
  <si>
    <t>TJ Ostrov</t>
  </si>
  <si>
    <t>Provazník Jiří</t>
  </si>
  <si>
    <t>Hrčka Jaroslav</t>
  </si>
  <si>
    <t>Klier Jakub</t>
  </si>
  <si>
    <t>Levora V.ml.</t>
  </si>
  <si>
    <t>TJ Luby</t>
  </si>
  <si>
    <t>1 - 8</t>
  </si>
  <si>
    <t>8 - 5</t>
  </si>
  <si>
    <t>2 - 8</t>
  </si>
  <si>
    <t>8 - 6</t>
  </si>
  <si>
    <t>3 - 8</t>
  </si>
  <si>
    <t>8 - 7</t>
  </si>
  <si>
    <t>4 - 8</t>
  </si>
  <si>
    <t>2 - 7</t>
  </si>
  <si>
    <t>6 - 4</t>
  </si>
  <si>
    <t>3 - 1</t>
  </si>
  <si>
    <t>7 - 5</t>
  </si>
  <si>
    <t>4 - 2</t>
  </si>
  <si>
    <t>1 - 6</t>
  </si>
  <si>
    <t>5 - 3</t>
  </si>
  <si>
    <t>3 - 6</t>
  </si>
  <si>
    <t>7 - 3</t>
  </si>
  <si>
    <t>4 - 7</t>
  </si>
  <si>
    <t>1 - 4</t>
  </si>
  <si>
    <t>5 - 1</t>
  </si>
  <si>
    <t>2 - 5</t>
  </si>
  <si>
    <t>6 - 2</t>
  </si>
  <si>
    <t>4 - 5</t>
  </si>
  <si>
    <t>1 - 2</t>
  </si>
  <si>
    <t>5 - 6</t>
  </si>
  <si>
    <t>2 - 3</t>
  </si>
  <si>
    <t>6 - 7</t>
  </si>
  <si>
    <t>3 - 4</t>
  </si>
  <si>
    <t>7 - 1</t>
  </si>
  <si>
    <t xml:space="preserve"> </t>
  </si>
  <si>
    <t>obl.finále-ženy</t>
  </si>
  <si>
    <t>Matoušová Aneta</t>
  </si>
  <si>
    <t>TJ Hrádek</t>
  </si>
  <si>
    <t>Kárová Klára</t>
  </si>
  <si>
    <t>Polcarová Anežka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</si>
  <si>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</si>
  <si>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</si>
  <si>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</si>
  <si>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</si>
  <si>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</si>
  <si>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</si>
  <si>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</si>
  <si>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</si>
  <si>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</si>
  <si>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Příjmení a jméno</t>
  </si>
  <si>
    <t>Oddíl</t>
  </si>
  <si>
    <t>Žebříček</t>
  </si>
  <si>
    <t>rok narození</t>
  </si>
  <si>
    <t>TJ J.Březová</t>
  </si>
  <si>
    <t>TJ B.Chodov</t>
  </si>
  <si>
    <t>Oplová Renáta</t>
  </si>
  <si>
    <t>TJ Batesta Chodov</t>
  </si>
  <si>
    <t>TJ Jiskra Březová</t>
  </si>
  <si>
    <t xml:space="preserve">    Prezenční  listina - Oblastní finále ženy 13.05.2017</t>
  </si>
  <si>
    <t xml:space="preserve">    Prezenční  listina - Oblastní finále muži 13.05.2017</t>
  </si>
  <si>
    <t>Union Plzeň</t>
  </si>
  <si>
    <t>TJ Sokol Bor</t>
  </si>
  <si>
    <t>Levora Vojtěch mladší</t>
  </si>
  <si>
    <t>odděleny ohrádkami, u každého stolu byly stolky pro rozhodčí a počítadla.</t>
  </si>
  <si>
    <t>Všechny zápasy se hrály v duchu fair-play, nikdo nebyl napomínán.</t>
  </si>
  <si>
    <t>1.</t>
  </si>
  <si>
    <t>2.</t>
  </si>
  <si>
    <t>3.</t>
  </si>
  <si>
    <t>Závěrečná zpráva z  Oblastního finále mužů a žen v Lubech</t>
  </si>
  <si>
    <t xml:space="preserve">        V sobotu dne 13.05.2017 se uskutečnilo ve sportovní hale při ZŠ v Lubech Oblastní finále</t>
  </si>
  <si>
    <t>mužů a žen Karlovarského a Plzeňského kraje. Hrálo se na 4 stolech, které byly</t>
  </si>
  <si>
    <t>Oblastní finále zahájil pan Skála Tomáš starší v 9.15 hodin. Celkem se zúčastnilo 7 mužů</t>
  </si>
  <si>
    <t>muži</t>
  </si>
  <si>
    <t>ženy</t>
  </si>
  <si>
    <t>4.</t>
  </si>
  <si>
    <t>5.</t>
  </si>
  <si>
    <t>6.</t>
  </si>
  <si>
    <t>7.</t>
  </si>
  <si>
    <t>Levora Vojtěch ml.</t>
  </si>
  <si>
    <t>5:3</t>
  </si>
  <si>
    <t>3:5</t>
  </si>
  <si>
    <t>5:5</t>
  </si>
  <si>
    <t>TJ Un.Plzeň</t>
  </si>
  <si>
    <t>Sokol Bor</t>
  </si>
  <si>
    <t>TJ Union Plzeň</t>
  </si>
  <si>
    <t>Omluven byl za muže Petr Gavlas, za kterého nastoupil Levora Vojtěch mladší. Neomluvil</t>
  </si>
  <si>
    <t>se Hobl Lukáš z KST Cheb.</t>
  </si>
  <si>
    <t xml:space="preserve">a medailí. Přímo v hale bylo zajištěno občerstvení. Hlavním rozhodčím byl Milan Špryňar, </t>
  </si>
  <si>
    <t xml:space="preserve">zástupce rozhodčího Jan Pěnkava. </t>
  </si>
  <si>
    <t xml:space="preserve">Za ženy se omluvila pouze Lošťáková Kristýna, místo které hrála Kárová Klára. Neomluveny </t>
  </si>
  <si>
    <t>a Matoušová Jana z Hrádku.</t>
  </si>
  <si>
    <t>byly Nesměráková Eliška z Vintířova  Kociánová Lucie z Hleďsebe, Čížková z Unionu Plzeň</t>
  </si>
  <si>
    <t>Výsledky  Oblastního finále mužů a žen v Lubech</t>
  </si>
  <si>
    <t>a 4 ženy. Turnaj byl ukončen ve 13.00 hodin vyhlášením výsledků a předáním diplomů</t>
  </si>
  <si>
    <t>Zpracoval: Jan Pěnkava, TJ Luby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</si>
</sst>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808080"/>
        <bgColor rgb="FF7F7F7F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49" fontId="5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top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 vertical="top"/>
    </xf>
    <xf numFmtId="0" fontId="1" fillId="0" borderId="43" xfId="0" applyFont="1" applyBorder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top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top"/>
    </xf>
    <xf numFmtId="0" fontId="9" fillId="0" borderId="22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top"/>
    </xf>
    <xf numFmtId="0" fontId="10" fillId="0" borderId="41" xfId="0" applyFont="1" applyBorder="1" applyAlignment="1">
      <alignment horizontal="center"/>
    </xf>
    <xf numFmtId="0" fontId="10" fillId="4" borderId="4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top"/>
    </xf>
    <xf numFmtId="0" fontId="9" fillId="0" borderId="41" xfId="0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/>
    </xf>
    <xf numFmtId="49" fontId="7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/>
    </xf>
    <xf numFmtId="49" fontId="6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49" fontId="14" fillId="0" borderId="0" xfId="2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7" fillId="0" borderId="27" xfId="0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20" fillId="0" borderId="31" xfId="0" applyFont="1" applyBorder="1"/>
    <xf numFmtId="0" fontId="21" fillId="0" borderId="0" xfId="0" applyFont="1"/>
    <xf numFmtId="49" fontId="7" fillId="0" borderId="0" xfId="1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2" fillId="0" borderId="0" xfId="0" applyFont="1"/>
  </cellXfs>
  <cellStyles count="3">
    <cellStyle name="normální" xfId="0" builtinId="0"/>
    <cellStyle name="Normální 2" xfId="2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4"/>
  <sheetViews>
    <sheetView topLeftCell="A10" workbookViewId="0">
      <selection activeCell="Y14" sqref="Y14"/>
    </sheetView>
  </sheetViews>
  <sheetFormatPr defaultRowHeight="15"/>
  <cols>
    <col min="1" max="1" width="5.7109375" customWidth="1"/>
    <col min="2" max="4" width="6.7109375" customWidth="1"/>
    <col min="5" max="6" width="7.7109375" customWidth="1"/>
    <col min="7" max="22" width="3.7109375" customWidth="1"/>
    <col min="23" max="46" width="5.7109375" customWidth="1"/>
  </cols>
  <sheetData>
    <row r="1" spans="1:27" ht="35.1" customHeight="1" thickBot="1">
      <c r="A1" s="1" t="s">
        <v>0</v>
      </c>
      <c r="B1" s="134" t="s">
        <v>1</v>
      </c>
      <c r="C1" s="134"/>
      <c r="D1" s="134"/>
      <c r="E1" s="134"/>
      <c r="F1" s="134"/>
      <c r="G1" s="129">
        <v>1</v>
      </c>
      <c r="H1" s="129"/>
      <c r="I1" s="129">
        <v>2</v>
      </c>
      <c r="J1" s="129"/>
      <c r="K1" s="129">
        <v>3</v>
      </c>
      <c r="L1" s="129"/>
      <c r="M1" s="129">
        <v>4</v>
      </c>
      <c r="N1" s="129"/>
      <c r="O1" s="135">
        <v>5</v>
      </c>
      <c r="P1" s="135"/>
      <c r="Q1" s="129">
        <v>6</v>
      </c>
      <c r="R1" s="129"/>
      <c r="S1" s="129">
        <v>7</v>
      </c>
      <c r="T1" s="129"/>
      <c r="U1" s="130">
        <v>8</v>
      </c>
      <c r="V1" s="130"/>
      <c r="W1" s="2" t="s">
        <v>2</v>
      </c>
      <c r="X1" s="131" t="s">
        <v>3</v>
      </c>
      <c r="Y1" s="131"/>
      <c r="Z1" s="3" t="s">
        <v>4</v>
      </c>
      <c r="AA1" s="4" t="s">
        <v>5</v>
      </c>
    </row>
    <row r="2" spans="1:27" ht="35.1" customHeight="1">
      <c r="A2" s="5">
        <v>1</v>
      </c>
      <c r="B2" s="132"/>
      <c r="C2" s="132"/>
      <c r="D2" s="132"/>
      <c r="E2" s="133"/>
      <c r="F2" s="133"/>
      <c r="G2" s="6"/>
      <c r="H2" s="7"/>
      <c r="I2" s="8"/>
      <c r="J2" s="9"/>
      <c r="K2" s="8"/>
      <c r="L2" s="9"/>
      <c r="M2" s="8"/>
      <c r="N2" s="9"/>
      <c r="O2" s="10"/>
      <c r="P2" s="9"/>
      <c r="Q2" s="10"/>
      <c r="R2" s="9"/>
      <c r="S2" s="10"/>
      <c r="T2" s="9"/>
      <c r="U2" s="8"/>
      <c r="V2" s="11"/>
      <c r="W2" s="12"/>
      <c r="X2" s="10"/>
      <c r="Y2" s="9"/>
      <c r="Z2" s="13"/>
      <c r="AA2" s="14"/>
    </row>
    <row r="3" spans="1:27" ht="35.1" customHeight="1">
      <c r="A3" s="15">
        <v>2</v>
      </c>
      <c r="B3" s="125" t="s">
        <v>6</v>
      </c>
      <c r="C3" s="125"/>
      <c r="D3" s="125"/>
      <c r="E3" s="126" t="s">
        <v>92</v>
      </c>
      <c r="F3" s="126"/>
      <c r="G3" s="16"/>
      <c r="H3" s="17"/>
      <c r="I3" s="18"/>
      <c r="J3" s="19"/>
      <c r="K3" s="20">
        <v>3</v>
      </c>
      <c r="L3" s="21">
        <v>2</v>
      </c>
      <c r="M3" s="16">
        <v>3</v>
      </c>
      <c r="N3" s="17">
        <v>0</v>
      </c>
      <c r="O3" s="22">
        <v>3</v>
      </c>
      <c r="P3" s="17">
        <v>0</v>
      </c>
      <c r="Q3" s="22">
        <v>2</v>
      </c>
      <c r="R3" s="17">
        <v>3</v>
      </c>
      <c r="S3" s="22">
        <v>2</v>
      </c>
      <c r="T3" s="17">
        <v>3</v>
      </c>
      <c r="U3" s="23">
        <v>3</v>
      </c>
      <c r="V3" s="24">
        <v>0</v>
      </c>
      <c r="W3" s="25">
        <v>10</v>
      </c>
      <c r="X3" s="20">
        <f>SUM(G3,K3,M3,O3,Q3,S3,U3)</f>
        <v>16</v>
      </c>
      <c r="Y3" s="17">
        <f>SUM(H3,L3,N3,P3,R3,T3,V3)</f>
        <v>8</v>
      </c>
      <c r="Z3" s="26" t="s">
        <v>89</v>
      </c>
      <c r="AA3" s="27">
        <v>2</v>
      </c>
    </row>
    <row r="4" spans="1:27" ht="35.1" customHeight="1">
      <c r="A4" s="15">
        <v>3</v>
      </c>
      <c r="B4" s="125" t="s">
        <v>7</v>
      </c>
      <c r="C4" s="125"/>
      <c r="D4" s="125"/>
      <c r="E4" s="126" t="s">
        <v>8</v>
      </c>
      <c r="F4" s="126"/>
      <c r="G4" s="20"/>
      <c r="H4" s="21"/>
      <c r="I4" s="16">
        <f>SUM(L3)</f>
        <v>2</v>
      </c>
      <c r="J4" s="17">
        <f>SUM(K3)</f>
        <v>3</v>
      </c>
      <c r="K4" s="18"/>
      <c r="L4" s="19"/>
      <c r="M4" s="16">
        <v>1</v>
      </c>
      <c r="N4" s="17">
        <v>3</v>
      </c>
      <c r="O4" s="22">
        <v>3</v>
      </c>
      <c r="P4" s="17">
        <v>0</v>
      </c>
      <c r="Q4" s="22">
        <v>0</v>
      </c>
      <c r="R4" s="17">
        <v>3</v>
      </c>
      <c r="S4" s="22">
        <v>2</v>
      </c>
      <c r="T4" s="17">
        <v>3</v>
      </c>
      <c r="U4" s="16">
        <v>1</v>
      </c>
      <c r="V4" s="28">
        <v>3</v>
      </c>
      <c r="W4" s="25">
        <v>7</v>
      </c>
      <c r="X4" s="29">
        <f>SUM(G4,I4,M4,O4,Q4,S4,U4)</f>
        <v>9</v>
      </c>
      <c r="Y4" s="17">
        <f>SUM(H4,J4,N4,P4,R4,T4,V4)</f>
        <v>15</v>
      </c>
      <c r="Z4" s="26"/>
      <c r="AA4" s="27">
        <v>6</v>
      </c>
    </row>
    <row r="5" spans="1:27" ht="35.1" customHeight="1">
      <c r="A5" s="15">
        <v>4</v>
      </c>
      <c r="B5" s="125" t="s">
        <v>9</v>
      </c>
      <c r="C5" s="125"/>
      <c r="D5" s="125"/>
      <c r="E5" s="126" t="s">
        <v>10</v>
      </c>
      <c r="F5" s="126"/>
      <c r="G5" s="16"/>
      <c r="H5" s="17"/>
      <c r="I5" s="16">
        <f>SUM(N3)</f>
        <v>0</v>
      </c>
      <c r="J5" s="17">
        <f>SUM(M3)</f>
        <v>3</v>
      </c>
      <c r="K5" s="16">
        <f>SUM(N4)</f>
        <v>3</v>
      </c>
      <c r="L5" s="17">
        <f>SUM(M4)</f>
        <v>1</v>
      </c>
      <c r="M5" s="18"/>
      <c r="N5" s="19"/>
      <c r="O5" s="30">
        <v>3</v>
      </c>
      <c r="P5" s="17">
        <v>1</v>
      </c>
      <c r="Q5" s="22">
        <v>3</v>
      </c>
      <c r="R5" s="17">
        <v>2</v>
      </c>
      <c r="S5" s="22">
        <v>2</v>
      </c>
      <c r="T5" s="17">
        <v>3</v>
      </c>
      <c r="U5" s="16">
        <v>3</v>
      </c>
      <c r="V5" s="28">
        <v>1</v>
      </c>
      <c r="W5" s="25">
        <v>10</v>
      </c>
      <c r="X5" s="20">
        <f>SUM(G5,I5,K5,O5,Q5,S5,U5)</f>
        <v>14</v>
      </c>
      <c r="Y5" s="17">
        <f>SUM(H5,J5,L5,P5,R5,T5,V5)</f>
        <v>11</v>
      </c>
      <c r="Z5" s="26" t="s">
        <v>90</v>
      </c>
      <c r="AA5" s="27">
        <v>4</v>
      </c>
    </row>
    <row r="6" spans="1:27" ht="35.1" customHeight="1">
      <c r="A6" s="15">
        <v>5</v>
      </c>
      <c r="B6" s="125" t="s">
        <v>11</v>
      </c>
      <c r="C6" s="125"/>
      <c r="D6" s="125"/>
      <c r="E6" s="126" t="s">
        <v>10</v>
      </c>
      <c r="F6" s="126"/>
      <c r="G6" s="16"/>
      <c r="H6" s="17"/>
      <c r="I6" s="16">
        <f>SUM(P3)</f>
        <v>0</v>
      </c>
      <c r="J6" s="17">
        <f>SUM(O3)</f>
        <v>3</v>
      </c>
      <c r="K6" s="16">
        <f>SUM(P4)</f>
        <v>0</v>
      </c>
      <c r="L6" s="17">
        <f>SUM(O4)</f>
        <v>3</v>
      </c>
      <c r="M6" s="16">
        <f>SUM(P5)</f>
        <v>1</v>
      </c>
      <c r="N6" s="17">
        <f>SUM(O5)</f>
        <v>3</v>
      </c>
      <c r="O6" s="18"/>
      <c r="P6" s="19"/>
      <c r="Q6" s="30">
        <v>0</v>
      </c>
      <c r="R6" s="31">
        <v>3</v>
      </c>
      <c r="S6" s="22">
        <v>0</v>
      </c>
      <c r="T6" s="32">
        <v>3</v>
      </c>
      <c r="U6" s="16">
        <v>2</v>
      </c>
      <c r="V6" s="28">
        <v>3</v>
      </c>
      <c r="W6" s="25">
        <v>6</v>
      </c>
      <c r="X6" s="20">
        <f>SUM(G6,I6,K6,M6,Q6,S6,U6)</f>
        <v>3</v>
      </c>
      <c r="Y6" s="17">
        <f>SUM(H6,J6,L6,N6,R6,T6,V6)</f>
        <v>18</v>
      </c>
      <c r="Z6" s="26"/>
      <c r="AA6" s="27">
        <v>7</v>
      </c>
    </row>
    <row r="7" spans="1:27" ht="35.1" customHeight="1">
      <c r="A7" s="33">
        <v>6</v>
      </c>
      <c r="B7" s="125" t="s">
        <v>12</v>
      </c>
      <c r="C7" s="125"/>
      <c r="D7" s="125"/>
      <c r="E7" s="126" t="s">
        <v>93</v>
      </c>
      <c r="F7" s="126"/>
      <c r="G7" s="29"/>
      <c r="H7" s="17"/>
      <c r="I7" s="16">
        <f>R3</f>
        <v>3</v>
      </c>
      <c r="J7" s="17">
        <f>Q3</f>
        <v>2</v>
      </c>
      <c r="K7" s="16">
        <f>R4</f>
        <v>3</v>
      </c>
      <c r="L7" s="17">
        <f>Q4</f>
        <v>0</v>
      </c>
      <c r="M7" s="16">
        <f>R5</f>
        <v>2</v>
      </c>
      <c r="N7" s="17">
        <f>Q5</f>
        <v>3</v>
      </c>
      <c r="O7" s="16">
        <f>R6</f>
        <v>3</v>
      </c>
      <c r="P7" s="32">
        <f>Q6</f>
        <v>0</v>
      </c>
      <c r="Q7" s="34"/>
      <c r="R7" s="35"/>
      <c r="S7" s="30">
        <v>0</v>
      </c>
      <c r="T7" s="32">
        <v>3</v>
      </c>
      <c r="U7" s="16">
        <v>3</v>
      </c>
      <c r="V7" s="36">
        <v>2</v>
      </c>
      <c r="W7" s="25">
        <v>10</v>
      </c>
      <c r="X7" s="16">
        <f>SUM(G7,I7,K7,M7,O7,S7,U7)</f>
        <v>14</v>
      </c>
      <c r="Y7" s="17">
        <f>SUM(H7,J7,L7,N7,P7,T7,V7)</f>
        <v>10</v>
      </c>
      <c r="Z7" s="37" t="s">
        <v>91</v>
      </c>
      <c r="AA7" s="38">
        <v>3</v>
      </c>
    </row>
    <row r="8" spans="1:27" ht="35.1" customHeight="1">
      <c r="A8" s="33">
        <v>7</v>
      </c>
      <c r="B8" s="125" t="s">
        <v>13</v>
      </c>
      <c r="C8" s="125"/>
      <c r="D8" s="125"/>
      <c r="E8" s="126" t="s">
        <v>92</v>
      </c>
      <c r="F8" s="126"/>
      <c r="G8" s="29"/>
      <c r="H8" s="17"/>
      <c r="I8" s="16">
        <f>T3</f>
        <v>3</v>
      </c>
      <c r="J8" s="17">
        <f>S3</f>
        <v>2</v>
      </c>
      <c r="K8" s="16">
        <f>T4</f>
        <v>3</v>
      </c>
      <c r="L8" s="17">
        <f>S4</f>
        <v>2</v>
      </c>
      <c r="M8" s="16">
        <f>T5</f>
        <v>3</v>
      </c>
      <c r="N8" s="17">
        <f>S5</f>
        <v>2</v>
      </c>
      <c r="O8" s="16">
        <f>T6</f>
        <v>3</v>
      </c>
      <c r="P8" s="32">
        <f>S6</f>
        <v>0</v>
      </c>
      <c r="Q8" s="16">
        <f>T7</f>
        <v>3</v>
      </c>
      <c r="R8" s="32">
        <f>S7</f>
        <v>0</v>
      </c>
      <c r="S8" s="34"/>
      <c r="T8" s="35"/>
      <c r="U8" s="16">
        <v>3</v>
      </c>
      <c r="V8" s="36">
        <v>2</v>
      </c>
      <c r="W8" s="25">
        <v>12</v>
      </c>
      <c r="X8" s="16">
        <f>SUM(G8,I8,K8,M8,O8,Q8,U8)</f>
        <v>18</v>
      </c>
      <c r="Y8" s="17">
        <f>SUM(H8,J8,L8,N8,P8,R8,V8)</f>
        <v>8</v>
      </c>
      <c r="Z8" s="37"/>
      <c r="AA8" s="38">
        <v>1</v>
      </c>
    </row>
    <row r="9" spans="1:27" ht="35.1" customHeight="1" thickBot="1">
      <c r="A9" s="39">
        <v>8</v>
      </c>
      <c r="B9" s="127" t="s">
        <v>14</v>
      </c>
      <c r="C9" s="127"/>
      <c r="D9" s="127"/>
      <c r="E9" s="128" t="s">
        <v>15</v>
      </c>
      <c r="F9" s="128"/>
      <c r="G9" s="40"/>
      <c r="H9" s="41"/>
      <c r="I9" s="40">
        <f>V3</f>
        <v>0</v>
      </c>
      <c r="J9" s="41">
        <f>U3</f>
        <v>3</v>
      </c>
      <c r="K9" s="40">
        <f>V4</f>
        <v>3</v>
      </c>
      <c r="L9" s="41">
        <f>U4</f>
        <v>1</v>
      </c>
      <c r="M9" s="40">
        <f>V5</f>
        <v>1</v>
      </c>
      <c r="N9" s="41">
        <f>U5</f>
        <v>3</v>
      </c>
      <c r="O9" s="40">
        <f>V6</f>
        <v>3</v>
      </c>
      <c r="P9" s="41">
        <f>U6</f>
        <v>2</v>
      </c>
      <c r="Q9" s="40">
        <f>V7</f>
        <v>2</v>
      </c>
      <c r="R9" s="42">
        <f>U7</f>
        <v>3</v>
      </c>
      <c r="S9" s="43">
        <f>V8</f>
        <v>2</v>
      </c>
      <c r="T9" s="44">
        <f>U8</f>
        <v>3</v>
      </c>
      <c r="U9" s="45"/>
      <c r="V9" s="45"/>
      <c r="W9" s="46">
        <v>8</v>
      </c>
      <c r="X9" s="40">
        <f>SUM(G9,I9,K9,M9,O9,Q9,S9)</f>
        <v>11</v>
      </c>
      <c r="Y9" s="41">
        <f>SUM(H9,J9,L9,N9,P9,R9,T9)</f>
        <v>15</v>
      </c>
      <c r="Z9" s="47"/>
      <c r="AA9" s="48">
        <v>5</v>
      </c>
    </row>
    <row r="11" spans="1:27">
      <c r="B11" s="49"/>
      <c r="C11" s="50" t="s">
        <v>16</v>
      </c>
      <c r="D11" s="50"/>
      <c r="E11" s="50" t="s">
        <v>17</v>
      </c>
      <c r="F11" s="50"/>
      <c r="G11" s="124" t="s">
        <v>18</v>
      </c>
      <c r="H11" s="124"/>
      <c r="K11" s="124" t="s">
        <v>19</v>
      </c>
      <c r="L11" s="124"/>
      <c r="O11" s="124" t="s">
        <v>20</v>
      </c>
      <c r="P11" s="124"/>
      <c r="Q11" s="50"/>
      <c r="R11" s="50"/>
      <c r="S11" s="124" t="s">
        <v>21</v>
      </c>
      <c r="T11" s="124"/>
      <c r="W11" s="51" t="s">
        <v>22</v>
      </c>
    </row>
    <row r="12" spans="1:27">
      <c r="B12" s="49"/>
      <c r="C12" s="50" t="s">
        <v>23</v>
      </c>
      <c r="D12" s="50"/>
      <c r="E12" s="50" t="s">
        <v>24</v>
      </c>
      <c r="F12" s="50"/>
      <c r="G12" s="124" t="s">
        <v>25</v>
      </c>
      <c r="H12" s="124"/>
      <c r="K12" s="124" t="s">
        <v>26</v>
      </c>
      <c r="L12" s="124"/>
      <c r="O12" s="124" t="s">
        <v>27</v>
      </c>
      <c r="P12" s="124"/>
      <c r="Q12" s="50"/>
      <c r="R12" s="50"/>
      <c r="S12" s="124" t="s">
        <v>28</v>
      </c>
      <c r="T12" s="124"/>
      <c r="W12" s="51" t="s">
        <v>29</v>
      </c>
    </row>
    <row r="13" spans="1:27">
      <c r="B13" s="49"/>
      <c r="C13" s="50" t="s">
        <v>30</v>
      </c>
      <c r="D13" s="50"/>
      <c r="E13" s="50" t="s">
        <v>31</v>
      </c>
      <c r="F13" s="50"/>
      <c r="G13" s="124" t="s">
        <v>32</v>
      </c>
      <c r="H13" s="124"/>
      <c r="K13" s="124" t="s">
        <v>33</v>
      </c>
      <c r="L13" s="124"/>
      <c r="O13" s="124" t="s">
        <v>34</v>
      </c>
      <c r="P13" s="124"/>
      <c r="Q13" s="50"/>
      <c r="R13" s="50"/>
      <c r="S13" s="124" t="s">
        <v>35</v>
      </c>
      <c r="T13" s="124"/>
      <c r="W13" s="51" t="s">
        <v>36</v>
      </c>
    </row>
    <row r="14" spans="1:27">
      <c r="B14" s="49"/>
      <c r="C14" s="50" t="s">
        <v>37</v>
      </c>
      <c r="D14" s="50"/>
      <c r="E14" s="50" t="s">
        <v>38</v>
      </c>
      <c r="F14" s="50"/>
      <c r="G14" s="124" t="s">
        <v>39</v>
      </c>
      <c r="H14" s="124"/>
      <c r="K14" s="124" t="s">
        <v>40</v>
      </c>
      <c r="L14" s="124"/>
      <c r="O14" s="124" t="s">
        <v>41</v>
      </c>
      <c r="P14" s="124"/>
      <c r="Q14" s="50"/>
      <c r="R14" s="50"/>
      <c r="S14" s="124" t="s">
        <v>42</v>
      </c>
      <c r="T14" s="124"/>
      <c r="W14" s="51" t="s">
        <v>43</v>
      </c>
    </row>
  </sheetData>
  <mergeCells count="42">
    <mergeCell ref="Q1:R1"/>
    <mergeCell ref="S1:T1"/>
    <mergeCell ref="U1:V1"/>
    <mergeCell ref="X1:Y1"/>
    <mergeCell ref="B2:D2"/>
    <mergeCell ref="E2:F2"/>
    <mergeCell ref="B1:F1"/>
    <mergeCell ref="G1:H1"/>
    <mergeCell ref="I1:J1"/>
    <mergeCell ref="K1:L1"/>
    <mergeCell ref="M1:N1"/>
    <mergeCell ref="O1:P1"/>
    <mergeCell ref="B3:D3"/>
    <mergeCell ref="E3:F3"/>
    <mergeCell ref="B4:D4"/>
    <mergeCell ref="E4:F4"/>
    <mergeCell ref="B5:D5"/>
    <mergeCell ref="E5:F5"/>
    <mergeCell ref="S11:T11"/>
    <mergeCell ref="B6:D6"/>
    <mergeCell ref="E6:F6"/>
    <mergeCell ref="B7:D7"/>
    <mergeCell ref="E7:F7"/>
    <mergeCell ref="B8:D8"/>
    <mergeCell ref="E8:F8"/>
    <mergeCell ref="B9:D9"/>
    <mergeCell ref="E9:F9"/>
    <mergeCell ref="G11:H11"/>
    <mergeCell ref="K11:L11"/>
    <mergeCell ref="O11:P11"/>
    <mergeCell ref="G14:H14"/>
    <mergeCell ref="K14:L14"/>
    <mergeCell ref="O14:P14"/>
    <mergeCell ref="S14:T14"/>
    <mergeCell ref="G12:H12"/>
    <mergeCell ref="K12:L12"/>
    <mergeCell ref="O12:P12"/>
    <mergeCell ref="S12:T12"/>
    <mergeCell ref="G13:H13"/>
    <mergeCell ref="K13:L13"/>
    <mergeCell ref="O13:P13"/>
    <mergeCell ref="S13:T13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4"/>
  <sheetViews>
    <sheetView topLeftCell="A4" workbookViewId="0">
      <selection activeCell="B3" sqref="B3:D3"/>
    </sheetView>
  </sheetViews>
  <sheetFormatPr defaultRowHeight="15"/>
  <cols>
    <col min="1" max="1" width="4.28515625" customWidth="1"/>
    <col min="2" max="2" width="8" customWidth="1"/>
    <col min="3" max="6" width="6.28515625" customWidth="1"/>
    <col min="7" max="14" width="3.7109375" customWidth="1"/>
    <col min="15" max="19" width="5.7109375" customWidth="1"/>
  </cols>
  <sheetData>
    <row r="1" spans="1:43" ht="16.5" thickBot="1">
      <c r="A1" s="52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2"/>
    </row>
    <row r="2" spans="1:43" ht="35.1" customHeight="1" thickBot="1">
      <c r="A2" s="54" t="s">
        <v>0</v>
      </c>
      <c r="B2" s="138" t="s">
        <v>45</v>
      </c>
      <c r="C2" s="139"/>
      <c r="D2" s="139"/>
      <c r="E2" s="139"/>
      <c r="F2" s="139"/>
      <c r="G2" s="140">
        <v>1</v>
      </c>
      <c r="H2" s="141"/>
      <c r="I2" s="140">
        <v>2</v>
      </c>
      <c r="J2" s="141"/>
      <c r="K2" s="140">
        <v>3</v>
      </c>
      <c r="L2" s="141"/>
      <c r="M2" s="140">
        <v>4</v>
      </c>
      <c r="N2" s="141"/>
      <c r="O2" s="55" t="s">
        <v>2</v>
      </c>
      <c r="P2" s="136" t="s">
        <v>3</v>
      </c>
      <c r="Q2" s="137"/>
      <c r="R2" s="56" t="s">
        <v>4</v>
      </c>
      <c r="S2" s="57" t="s">
        <v>5</v>
      </c>
    </row>
    <row r="3" spans="1:43" ht="35.1" customHeight="1">
      <c r="A3" s="58">
        <v>1</v>
      </c>
      <c r="B3" s="143" t="s">
        <v>46</v>
      </c>
      <c r="C3" s="144"/>
      <c r="D3" s="144"/>
      <c r="E3" s="145" t="s">
        <v>47</v>
      </c>
      <c r="F3" s="146"/>
      <c r="G3" s="59"/>
      <c r="H3" s="60"/>
      <c r="I3" s="61">
        <v>3</v>
      </c>
      <c r="J3" s="62">
        <v>0</v>
      </c>
      <c r="K3" s="61">
        <v>3</v>
      </c>
      <c r="L3" s="62">
        <v>1</v>
      </c>
      <c r="M3" s="61">
        <v>3</v>
      </c>
      <c r="N3" s="62">
        <v>0</v>
      </c>
      <c r="O3" s="63">
        <f>IF(I3&gt;J3,2,1)+IF(K3&gt;L3,2,1)+IF(M3&gt;N3,2,1)</f>
        <v>6</v>
      </c>
      <c r="P3" s="64">
        <f>SUM(I3,K3,M3)</f>
        <v>9</v>
      </c>
      <c r="Q3" s="65">
        <f>SUM(J3,L3,N3)</f>
        <v>1</v>
      </c>
      <c r="R3" s="66"/>
      <c r="S3" s="67">
        <v>1</v>
      </c>
    </row>
    <row r="4" spans="1:43" ht="35.1" customHeight="1">
      <c r="A4" s="68">
        <v>2</v>
      </c>
      <c r="B4" s="147" t="s">
        <v>48</v>
      </c>
      <c r="C4" s="148"/>
      <c r="D4" s="148"/>
      <c r="E4" s="149" t="s">
        <v>64</v>
      </c>
      <c r="F4" s="150"/>
      <c r="G4" s="69">
        <f>SUM(J3)</f>
        <v>0</v>
      </c>
      <c r="H4" s="70">
        <f>SUM(I3)</f>
        <v>3</v>
      </c>
      <c r="I4" s="71"/>
      <c r="J4" s="72"/>
      <c r="K4" s="73">
        <v>0</v>
      </c>
      <c r="L4" s="74">
        <v>3</v>
      </c>
      <c r="M4" s="69">
        <v>0</v>
      </c>
      <c r="N4" s="70">
        <v>3</v>
      </c>
      <c r="O4" s="75">
        <f>IF(G4&gt;H4,2,1)+IF(K4&gt;L4,2,1)+IF(M4&gt;N4,2,1)</f>
        <v>3</v>
      </c>
      <c r="P4" s="76">
        <f>SUM(G4,K4,M4)</f>
        <v>0</v>
      </c>
      <c r="Q4" s="77">
        <f>SUM(H4,L4,N4)</f>
        <v>9</v>
      </c>
      <c r="R4" s="78"/>
      <c r="S4" s="79">
        <v>4</v>
      </c>
    </row>
    <row r="5" spans="1:43" ht="35.1" customHeight="1">
      <c r="A5" s="68">
        <v>3</v>
      </c>
      <c r="B5" s="147" t="s">
        <v>49</v>
      </c>
      <c r="C5" s="148"/>
      <c r="D5" s="148"/>
      <c r="E5" s="149" t="s">
        <v>63</v>
      </c>
      <c r="F5" s="150"/>
      <c r="G5" s="73">
        <f>SUM(L3)</f>
        <v>1</v>
      </c>
      <c r="H5" s="74">
        <f>SUM(K3)</f>
        <v>3</v>
      </c>
      <c r="I5" s="69">
        <f>SUM(L4)</f>
        <v>3</v>
      </c>
      <c r="J5" s="70">
        <f>SUM(K4)</f>
        <v>0</v>
      </c>
      <c r="K5" s="71"/>
      <c r="L5" s="72"/>
      <c r="M5" s="69">
        <v>3</v>
      </c>
      <c r="N5" s="70">
        <v>1</v>
      </c>
      <c r="O5" s="75">
        <f>IF(G5&gt;H5,2,1)+IF(I5&gt;J5,2,1)+IF(M5&gt;N5,2,1)</f>
        <v>5</v>
      </c>
      <c r="P5" s="80">
        <f>SUM(G5,I5,M5)</f>
        <v>7</v>
      </c>
      <c r="Q5" s="77">
        <f>SUM(H5,J5,N5)</f>
        <v>4</v>
      </c>
      <c r="R5" s="78"/>
      <c r="S5" s="79">
        <v>2</v>
      </c>
    </row>
    <row r="6" spans="1:43" ht="35.1" customHeight="1" thickBot="1">
      <c r="A6" s="81">
        <v>4</v>
      </c>
      <c r="B6" s="152" t="s">
        <v>65</v>
      </c>
      <c r="C6" s="153"/>
      <c r="D6" s="153"/>
      <c r="E6" s="154" t="s">
        <v>47</v>
      </c>
      <c r="F6" s="155"/>
      <c r="G6" s="82">
        <f>SUM(N3)</f>
        <v>0</v>
      </c>
      <c r="H6" s="83">
        <f>SUM(M3)</f>
        <v>3</v>
      </c>
      <c r="I6" s="82">
        <f>SUM(N4)</f>
        <v>3</v>
      </c>
      <c r="J6" s="83">
        <f>SUM(M4)</f>
        <v>0</v>
      </c>
      <c r="K6" s="82">
        <f>SUM(N5)</f>
        <v>1</v>
      </c>
      <c r="L6" s="83">
        <f>SUM(M5)</f>
        <v>3</v>
      </c>
      <c r="M6" s="84"/>
      <c r="N6" s="85"/>
      <c r="O6" s="86">
        <f>IF(G6&gt;H6,2,1)+IF(I6&gt;J6,2,1)+IF(K6&gt;L6,2,1)</f>
        <v>4</v>
      </c>
      <c r="P6" s="87">
        <f>SUM(G6,I6,K6)</f>
        <v>4</v>
      </c>
      <c r="Q6" s="88">
        <f>SUM(H6,J6,L6)</f>
        <v>6</v>
      </c>
      <c r="R6" s="89"/>
      <c r="S6" s="90">
        <v>3</v>
      </c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6"/>
      <c r="AO6" s="96"/>
      <c r="AP6" s="96"/>
      <c r="AQ6" s="96"/>
    </row>
    <row r="7" spans="1:43" ht="23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U7" s="97"/>
      <c r="V7" s="156"/>
      <c r="W7" s="156"/>
      <c r="X7" s="156"/>
      <c r="Y7" s="156"/>
      <c r="Z7" s="156"/>
      <c r="AA7" s="157"/>
      <c r="AB7" s="157"/>
      <c r="AC7" s="157"/>
      <c r="AD7" s="157"/>
      <c r="AE7" s="157"/>
      <c r="AF7" s="157"/>
      <c r="AG7" s="157"/>
      <c r="AH7" s="157"/>
      <c r="AI7" s="95"/>
      <c r="AJ7" s="151"/>
      <c r="AK7" s="151"/>
      <c r="AL7" s="98"/>
      <c r="AM7" s="99"/>
      <c r="AN7" s="96"/>
      <c r="AO7" s="96"/>
      <c r="AP7" s="96"/>
      <c r="AQ7" s="96"/>
    </row>
    <row r="8" spans="1:43" ht="23.25">
      <c r="A8" s="53"/>
      <c r="B8" s="91"/>
      <c r="C8" s="92" t="s">
        <v>50</v>
      </c>
      <c r="D8" s="93" t="s">
        <v>51</v>
      </c>
      <c r="E8" s="92" t="s">
        <v>52</v>
      </c>
      <c r="F8" s="93" t="s">
        <v>51</v>
      </c>
      <c r="G8" s="142" t="s">
        <v>53</v>
      </c>
      <c r="H8" s="142"/>
      <c r="I8" s="94">
        <v>1</v>
      </c>
      <c r="J8" s="53"/>
      <c r="K8" s="142"/>
      <c r="L8" s="142"/>
      <c r="M8" s="53"/>
      <c r="N8" s="53"/>
      <c r="O8" s="53"/>
      <c r="P8" s="53"/>
      <c r="Q8" s="53"/>
      <c r="R8" s="53"/>
      <c r="S8" s="53"/>
      <c r="U8" s="100"/>
      <c r="V8" s="158"/>
      <c r="W8" s="158"/>
      <c r="X8" s="158"/>
      <c r="Y8" s="159"/>
      <c r="Z8" s="159"/>
      <c r="AA8" s="97"/>
      <c r="AB8" s="97"/>
      <c r="AC8" s="101"/>
      <c r="AD8" s="102"/>
      <c r="AE8" s="101"/>
      <c r="AF8" s="102"/>
      <c r="AG8" s="101"/>
      <c r="AH8" s="102"/>
      <c r="AI8" s="97"/>
      <c r="AJ8" s="103"/>
      <c r="AK8" s="104"/>
      <c r="AL8" s="97"/>
      <c r="AM8" s="100"/>
      <c r="AN8" s="96"/>
      <c r="AO8" s="96"/>
      <c r="AP8" s="96"/>
      <c r="AQ8" s="96"/>
    </row>
    <row r="9" spans="1:43" ht="23.25">
      <c r="A9" s="53"/>
      <c r="B9" s="91"/>
      <c r="C9" s="92" t="s">
        <v>54</v>
      </c>
      <c r="D9" s="93" t="s">
        <v>55</v>
      </c>
      <c r="E9" s="92" t="s">
        <v>56</v>
      </c>
      <c r="F9" s="93" t="s">
        <v>57</v>
      </c>
      <c r="G9" s="142" t="s">
        <v>58</v>
      </c>
      <c r="H9" s="142"/>
      <c r="I9" s="94">
        <v>4</v>
      </c>
      <c r="J9" s="53"/>
      <c r="K9" s="142"/>
      <c r="L9" s="142"/>
      <c r="M9" s="53"/>
      <c r="N9" s="53"/>
      <c r="O9" s="53"/>
      <c r="P9" s="53"/>
      <c r="Q9" s="53"/>
      <c r="R9" s="53"/>
      <c r="S9" s="53"/>
      <c r="U9" s="100"/>
      <c r="V9" s="158"/>
      <c r="W9" s="158"/>
      <c r="X9" s="158"/>
      <c r="Y9" s="159"/>
      <c r="Z9" s="159"/>
      <c r="AA9" s="101"/>
      <c r="AB9" s="102"/>
      <c r="AC9" s="97"/>
      <c r="AD9" s="97"/>
      <c r="AE9" s="101"/>
      <c r="AF9" s="102"/>
      <c r="AG9" s="101"/>
      <c r="AH9" s="102"/>
      <c r="AI9" s="97"/>
      <c r="AJ9" s="103"/>
      <c r="AK9" s="104"/>
      <c r="AL9" s="97"/>
      <c r="AM9" s="100"/>
      <c r="AN9" s="96"/>
      <c r="AO9" s="96"/>
      <c r="AP9" s="96"/>
      <c r="AQ9" s="96"/>
    </row>
    <row r="10" spans="1:43" ht="23.25">
      <c r="U10" s="100"/>
      <c r="V10" s="158"/>
      <c r="W10" s="158"/>
      <c r="X10" s="158"/>
      <c r="Y10" s="159"/>
      <c r="Z10" s="159"/>
      <c r="AA10" s="101"/>
      <c r="AB10" s="102"/>
      <c r="AC10" s="101"/>
      <c r="AD10" s="102"/>
      <c r="AE10" s="97"/>
      <c r="AF10" s="97"/>
      <c r="AG10" s="101"/>
      <c r="AH10" s="102"/>
      <c r="AI10" s="97"/>
      <c r="AJ10" s="103"/>
      <c r="AK10" s="104"/>
      <c r="AL10" s="97"/>
      <c r="AM10" s="100"/>
      <c r="AN10" s="96"/>
      <c r="AO10" s="96"/>
      <c r="AP10" s="96"/>
      <c r="AQ10" s="96"/>
    </row>
    <row r="11" spans="1:43" ht="23.25">
      <c r="U11" s="100"/>
      <c r="V11" s="158"/>
      <c r="W11" s="158"/>
      <c r="X11" s="158"/>
      <c r="Y11" s="159"/>
      <c r="Z11" s="159"/>
      <c r="AA11" s="101"/>
      <c r="AB11" s="102"/>
      <c r="AC11" s="101"/>
      <c r="AD11" s="102"/>
      <c r="AE11" s="101"/>
      <c r="AF11" s="102"/>
      <c r="AG11" s="97"/>
      <c r="AH11" s="97"/>
      <c r="AI11" s="97"/>
      <c r="AJ11" s="103"/>
      <c r="AK11" s="104"/>
      <c r="AL11" s="97"/>
      <c r="AM11" s="100"/>
      <c r="AN11" s="96"/>
      <c r="AO11" s="96"/>
      <c r="AP11" s="96"/>
      <c r="AQ11" s="96"/>
    </row>
    <row r="12" spans="1:43" ht="15.75"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6"/>
      <c r="AO12" s="96"/>
      <c r="AP12" s="96"/>
      <c r="AQ12" s="96"/>
    </row>
    <row r="13" spans="1:43" ht="15.75">
      <c r="U13" s="95"/>
      <c r="V13" s="105"/>
      <c r="W13" s="106"/>
      <c r="X13" s="107"/>
      <c r="Y13" s="106"/>
      <c r="Z13" s="107"/>
      <c r="AA13" s="160"/>
      <c r="AB13" s="160"/>
      <c r="AC13" s="108"/>
      <c r="AD13" s="95"/>
      <c r="AE13" s="160"/>
      <c r="AF13" s="160"/>
      <c r="AG13" s="95"/>
      <c r="AH13" s="95"/>
      <c r="AI13" s="95"/>
      <c r="AJ13" s="95"/>
      <c r="AK13" s="95"/>
      <c r="AL13" s="95"/>
      <c r="AM13" s="95"/>
      <c r="AN13" s="96"/>
      <c r="AO13" s="96"/>
      <c r="AP13" s="96"/>
      <c r="AQ13" s="96"/>
    </row>
    <row r="14" spans="1:43" ht="15.75">
      <c r="U14" s="53"/>
      <c r="V14" s="91"/>
      <c r="W14" s="92"/>
      <c r="X14" s="93"/>
      <c r="Y14" s="92"/>
      <c r="Z14" s="93"/>
      <c r="AA14" s="142"/>
      <c r="AB14" s="142"/>
      <c r="AC14" s="94"/>
      <c r="AD14" s="53"/>
      <c r="AE14" s="142"/>
      <c r="AF14" s="142"/>
      <c r="AG14" s="53"/>
      <c r="AH14" s="53"/>
      <c r="AI14" s="53"/>
      <c r="AJ14" s="53"/>
      <c r="AK14" s="53"/>
      <c r="AL14" s="53"/>
      <c r="AM14" s="53"/>
    </row>
  </sheetData>
  <mergeCells count="36">
    <mergeCell ref="AA13:AB13"/>
    <mergeCell ref="AE13:AF13"/>
    <mergeCell ref="AA14:AB14"/>
    <mergeCell ref="AE14:AF14"/>
    <mergeCell ref="V9:X9"/>
    <mergeCell ref="Y9:Z9"/>
    <mergeCell ref="V10:X10"/>
    <mergeCell ref="Y10:Z10"/>
    <mergeCell ref="V11:X11"/>
    <mergeCell ref="Y11:Z11"/>
    <mergeCell ref="AJ7:AK7"/>
    <mergeCell ref="B6:D6"/>
    <mergeCell ref="E6:F6"/>
    <mergeCell ref="G8:H8"/>
    <mergeCell ref="K8:L8"/>
    <mergeCell ref="V7:Z7"/>
    <mergeCell ref="AA7:AB7"/>
    <mergeCell ref="AC7:AD7"/>
    <mergeCell ref="AE7:AF7"/>
    <mergeCell ref="AG7:AH7"/>
    <mergeCell ref="V8:X8"/>
    <mergeCell ref="Y8:Z8"/>
    <mergeCell ref="G9:H9"/>
    <mergeCell ref="K9:L9"/>
    <mergeCell ref="B3:D3"/>
    <mergeCell ref="E3:F3"/>
    <mergeCell ref="B4:D4"/>
    <mergeCell ref="E4:F4"/>
    <mergeCell ref="B5:D5"/>
    <mergeCell ref="E5:F5"/>
    <mergeCell ref="P2:Q2"/>
    <mergeCell ref="B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28"/>
  <sheetViews>
    <sheetView tabSelected="1" topLeftCell="A13" workbookViewId="0">
      <selection activeCell="C13" sqref="C13"/>
    </sheetView>
  </sheetViews>
  <sheetFormatPr defaultRowHeight="15"/>
  <cols>
    <col min="2" max="2" width="3.7109375" customWidth="1"/>
    <col min="3" max="4" width="19.7109375" customWidth="1"/>
    <col min="5" max="5" width="3.7109375" customWidth="1"/>
    <col min="6" max="7" width="19.7109375" customWidth="1"/>
  </cols>
  <sheetData>
    <row r="2" spans="2:7">
      <c r="C2" s="123" t="s">
        <v>78</v>
      </c>
    </row>
    <row r="4" spans="2:7">
      <c r="B4" t="s">
        <v>79</v>
      </c>
    </row>
    <row r="5" spans="2:7">
      <c r="B5" t="s">
        <v>80</v>
      </c>
    </row>
    <row r="6" spans="2:7">
      <c r="B6" t="s">
        <v>73</v>
      </c>
    </row>
    <row r="7" spans="2:7">
      <c r="B7" t="s">
        <v>81</v>
      </c>
    </row>
    <row r="8" spans="2:7">
      <c r="B8" t="s">
        <v>103</v>
      </c>
    </row>
    <row r="9" spans="2:7">
      <c r="B9" t="s">
        <v>97</v>
      </c>
    </row>
    <row r="10" spans="2:7">
      <c r="B10" t="s">
        <v>98</v>
      </c>
    </row>
    <row r="11" spans="2:7">
      <c r="B11" t="s">
        <v>74</v>
      </c>
    </row>
    <row r="13" spans="2:7">
      <c r="C13" s="162" t="s">
        <v>102</v>
      </c>
    </row>
    <row r="14" spans="2:7">
      <c r="B14" s="123" t="s">
        <v>82</v>
      </c>
      <c r="E14" s="122" t="s">
        <v>83</v>
      </c>
    </row>
    <row r="15" spans="2:7">
      <c r="B15" t="s">
        <v>75</v>
      </c>
      <c r="C15" t="s">
        <v>13</v>
      </c>
      <c r="D15" t="s">
        <v>94</v>
      </c>
      <c r="E15" t="s">
        <v>75</v>
      </c>
      <c r="F15" t="s">
        <v>46</v>
      </c>
      <c r="G15" t="s">
        <v>47</v>
      </c>
    </row>
    <row r="16" spans="2:7">
      <c r="B16" t="s">
        <v>76</v>
      </c>
      <c r="C16" t="s">
        <v>6</v>
      </c>
      <c r="D16" t="s">
        <v>94</v>
      </c>
      <c r="E16" t="s">
        <v>76</v>
      </c>
      <c r="F16" t="s">
        <v>49</v>
      </c>
      <c r="G16" t="s">
        <v>67</v>
      </c>
    </row>
    <row r="17" spans="2:7">
      <c r="B17" t="s">
        <v>77</v>
      </c>
      <c r="C17" t="s">
        <v>12</v>
      </c>
      <c r="D17" t="s">
        <v>93</v>
      </c>
      <c r="E17" t="s">
        <v>77</v>
      </c>
      <c r="F17" t="s">
        <v>65</v>
      </c>
      <c r="G17" t="s">
        <v>47</v>
      </c>
    </row>
    <row r="18" spans="2:7">
      <c r="B18" t="s">
        <v>84</v>
      </c>
      <c r="C18" t="s">
        <v>9</v>
      </c>
      <c r="D18" t="s">
        <v>10</v>
      </c>
      <c r="E18" t="s">
        <v>84</v>
      </c>
      <c r="F18" t="s">
        <v>48</v>
      </c>
      <c r="G18" t="s">
        <v>66</v>
      </c>
    </row>
    <row r="19" spans="2:7">
      <c r="B19" t="s">
        <v>85</v>
      </c>
      <c r="C19" t="s">
        <v>88</v>
      </c>
      <c r="D19" t="s">
        <v>15</v>
      </c>
    </row>
    <row r="20" spans="2:7">
      <c r="B20" t="s">
        <v>86</v>
      </c>
      <c r="C20" t="s">
        <v>7</v>
      </c>
      <c r="D20" t="s">
        <v>8</v>
      </c>
    </row>
    <row r="21" spans="2:7">
      <c r="B21" t="s">
        <v>87</v>
      </c>
      <c r="C21" t="s">
        <v>11</v>
      </c>
      <c r="D21" t="s">
        <v>10</v>
      </c>
    </row>
    <row r="23" spans="2:7">
      <c r="C23" t="s">
        <v>95</v>
      </c>
    </row>
    <row r="24" spans="2:7">
      <c r="B24" t="s">
        <v>96</v>
      </c>
    </row>
    <row r="25" spans="2:7">
      <c r="C25" t="s">
        <v>99</v>
      </c>
    </row>
    <row r="26" spans="2:7">
      <c r="B26" t="s">
        <v>101</v>
      </c>
    </row>
    <row r="27" spans="2:7">
      <c r="B27" t="s">
        <v>100</v>
      </c>
    </row>
    <row r="28" spans="2:7">
      <c r="F28" t="s">
        <v>104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6"/>
  <sheetViews>
    <sheetView topLeftCell="A7" workbookViewId="0">
      <selection activeCell="H19" sqref="H19"/>
    </sheetView>
  </sheetViews>
  <sheetFormatPr defaultRowHeight="15"/>
  <cols>
    <col min="1" max="1" width="5" customWidth="1"/>
    <col min="2" max="2" width="27.7109375" customWidth="1"/>
    <col min="3" max="3" width="20.140625" customWidth="1"/>
    <col min="4" max="4" width="12.28515625" customWidth="1"/>
    <col min="5" max="5" width="15.28515625" customWidth="1"/>
  </cols>
  <sheetData>
    <row r="1" spans="1:5" ht="24.95" customHeight="1">
      <c r="A1" s="109"/>
      <c r="B1" s="110"/>
      <c r="C1" s="111"/>
      <c r="D1" s="110"/>
      <c r="E1" s="110"/>
    </row>
    <row r="2" spans="1:5" ht="24.95" customHeight="1">
      <c r="A2" s="161" t="s">
        <v>68</v>
      </c>
      <c r="B2" s="161"/>
      <c r="C2" s="161"/>
      <c r="D2" s="161"/>
      <c r="E2" s="161"/>
    </row>
    <row r="3" spans="1:5" ht="24.95" customHeight="1">
      <c r="A3" s="112"/>
      <c r="B3" s="113" t="s">
        <v>59</v>
      </c>
      <c r="C3" s="113" t="s">
        <v>60</v>
      </c>
      <c r="D3" s="113" t="s">
        <v>61</v>
      </c>
      <c r="E3" s="113" t="s">
        <v>62</v>
      </c>
    </row>
    <row r="4" spans="1:5" ht="24.95" customHeight="1">
      <c r="A4" s="112">
        <v>1</v>
      </c>
      <c r="B4" s="114" t="s">
        <v>46</v>
      </c>
      <c r="C4" s="115" t="s">
        <v>47</v>
      </c>
      <c r="D4" s="116"/>
      <c r="E4" s="116"/>
    </row>
    <row r="5" spans="1:5" ht="24.95" customHeight="1">
      <c r="A5" s="112">
        <v>2</v>
      </c>
      <c r="B5" s="114" t="s">
        <v>48</v>
      </c>
      <c r="C5" s="115" t="s">
        <v>66</v>
      </c>
      <c r="D5" s="116"/>
      <c r="E5" s="116"/>
    </row>
    <row r="6" spans="1:5" ht="24.95" customHeight="1">
      <c r="A6" s="112">
        <v>3</v>
      </c>
      <c r="B6" s="114" t="s">
        <v>49</v>
      </c>
      <c r="C6" s="115" t="s">
        <v>67</v>
      </c>
      <c r="D6" s="116"/>
      <c r="E6" s="116"/>
    </row>
    <row r="7" spans="1:5" ht="24.95" customHeight="1">
      <c r="A7" s="112">
        <v>4</v>
      </c>
      <c r="B7" s="112" t="s">
        <v>65</v>
      </c>
      <c r="C7" s="115" t="s">
        <v>47</v>
      </c>
      <c r="D7" s="115"/>
      <c r="E7" s="115"/>
    </row>
    <row r="8" spans="1:5" ht="24.95" customHeight="1"/>
    <row r="9" spans="1:5" ht="24.95" customHeight="1">
      <c r="A9" s="161" t="s">
        <v>69</v>
      </c>
      <c r="B9" s="161"/>
      <c r="C9" s="161"/>
      <c r="D9" s="161"/>
      <c r="E9" s="161"/>
    </row>
    <row r="10" spans="1:5" ht="24.95" customHeight="1">
      <c r="A10" s="112"/>
      <c r="B10" s="113" t="s">
        <v>59</v>
      </c>
      <c r="C10" s="113" t="s">
        <v>60</v>
      </c>
      <c r="D10" s="113" t="s">
        <v>61</v>
      </c>
      <c r="E10" s="113" t="s">
        <v>62</v>
      </c>
    </row>
    <row r="11" spans="1:5" ht="24.95" customHeight="1">
      <c r="A11" s="112">
        <v>1</v>
      </c>
      <c r="B11" s="114" t="s">
        <v>6</v>
      </c>
      <c r="C11" s="116" t="s">
        <v>70</v>
      </c>
      <c r="D11" s="116"/>
      <c r="E11" s="116"/>
    </row>
    <row r="12" spans="1:5" ht="24.95" customHeight="1">
      <c r="A12" s="112">
        <v>2</v>
      </c>
      <c r="B12" s="114" t="s">
        <v>7</v>
      </c>
      <c r="C12" s="116" t="s">
        <v>8</v>
      </c>
      <c r="D12" s="116"/>
      <c r="E12" s="116"/>
    </row>
    <row r="13" spans="1:5" ht="24.95" customHeight="1">
      <c r="A13" s="112">
        <v>3</v>
      </c>
      <c r="B13" s="114" t="s">
        <v>9</v>
      </c>
      <c r="C13" s="115" t="s">
        <v>10</v>
      </c>
      <c r="D13" s="116"/>
      <c r="E13" s="116"/>
    </row>
    <row r="14" spans="1:5" ht="24.95" customHeight="1">
      <c r="A14" s="112">
        <v>4</v>
      </c>
      <c r="B14" s="112" t="s">
        <v>11</v>
      </c>
      <c r="C14" s="115" t="s">
        <v>10</v>
      </c>
      <c r="D14" s="115"/>
      <c r="E14" s="115"/>
    </row>
    <row r="15" spans="1:5" ht="24.95" customHeight="1">
      <c r="A15" s="112">
        <v>5</v>
      </c>
      <c r="B15" s="112" t="s">
        <v>12</v>
      </c>
      <c r="C15" s="115" t="s">
        <v>71</v>
      </c>
      <c r="D15" s="116"/>
      <c r="E15" s="116"/>
    </row>
    <row r="16" spans="1:5" ht="24.95" customHeight="1">
      <c r="A16" s="112">
        <v>6</v>
      </c>
      <c r="B16" s="114" t="s">
        <v>13</v>
      </c>
      <c r="C16" s="116" t="s">
        <v>70</v>
      </c>
      <c r="D16" s="116"/>
      <c r="E16" s="116"/>
    </row>
    <row r="17" spans="1:6" ht="24.95" customHeight="1">
      <c r="A17" s="112">
        <v>7</v>
      </c>
      <c r="B17" s="112" t="s">
        <v>72</v>
      </c>
      <c r="C17" s="115" t="s">
        <v>15</v>
      </c>
      <c r="D17" s="116"/>
      <c r="E17" s="115"/>
    </row>
    <row r="18" spans="1:6" ht="24.95" customHeight="1">
      <c r="A18" s="117"/>
      <c r="B18" s="118"/>
      <c r="C18" s="119"/>
      <c r="D18" s="119"/>
      <c r="E18" s="119"/>
      <c r="F18" s="120"/>
    </row>
    <row r="19" spans="1:6" ht="24.95" customHeight="1">
      <c r="A19" s="117"/>
      <c r="B19" s="118"/>
      <c r="C19" s="119"/>
      <c r="D19" s="119"/>
      <c r="E19" s="119"/>
      <c r="F19" s="120"/>
    </row>
    <row r="20" spans="1:6" ht="24.95" customHeight="1">
      <c r="A20" s="117"/>
      <c r="B20" s="118"/>
      <c r="C20" s="121"/>
      <c r="D20" s="119"/>
      <c r="E20" s="119"/>
      <c r="F20" s="120"/>
    </row>
    <row r="21" spans="1:6" ht="24.95" customHeight="1">
      <c r="A21" s="117"/>
      <c r="B21" s="117"/>
      <c r="C21" s="121"/>
      <c r="D21" s="121"/>
      <c r="E21" s="121"/>
      <c r="F21" s="120"/>
    </row>
    <row r="22" spans="1:6" ht="24.95" customHeight="1">
      <c r="A22" s="117"/>
      <c r="B22" s="117"/>
      <c r="C22" s="121"/>
      <c r="D22" s="119"/>
      <c r="E22" s="119"/>
      <c r="F22" s="120"/>
    </row>
    <row r="23" spans="1:6" ht="24.95" customHeight="1">
      <c r="A23" s="117"/>
      <c r="B23" s="118"/>
      <c r="C23" s="119"/>
      <c r="D23" s="119"/>
      <c r="E23" s="119"/>
      <c r="F23" s="120"/>
    </row>
    <row r="24" spans="1:6" ht="24.95" customHeight="1">
      <c r="A24" s="117"/>
      <c r="B24" s="117"/>
      <c r="C24" s="121"/>
      <c r="D24" s="119"/>
      <c r="E24" s="121"/>
      <c r="F24" s="120"/>
    </row>
    <row r="25" spans="1:6" ht="24.95" customHeight="1">
      <c r="A25" s="120"/>
      <c r="B25" s="120"/>
      <c r="C25" s="120"/>
      <c r="D25" s="120"/>
      <c r="E25" s="120"/>
      <c r="F25" s="120"/>
    </row>
    <row r="26" spans="1:6" ht="24.95" customHeight="1">
      <c r="A26" s="120"/>
      <c r="B26" s="120"/>
      <c r="C26" s="120"/>
      <c r="D26" s="120"/>
      <c r="E26" s="120"/>
      <c r="F26" s="120"/>
    </row>
  </sheetData>
  <mergeCells count="2">
    <mergeCell ref="A2:E2"/>
    <mergeCell ref="A9:E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obl.fin.muži</vt:lpstr>
      <vt:lpstr>obl.fin.ženy</vt:lpstr>
      <vt:lpstr>Závěrečná zpráva</vt:lpstr>
      <vt:lpstr>prezenční listina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2017-05-14T06:16:24Z</dcterms:modified>
</cp:coreProperties>
</file>