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adek\Desktop\"/>
    </mc:Choice>
  </mc:AlternateContent>
  <bookViews>
    <workbookView xWindow="0" yWindow="0" windowWidth="20460" windowHeight="7065"/>
  </bookViews>
  <sheets>
    <sheet name="List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8" i="1" l="1"/>
  <c r="R18" i="1"/>
  <c r="Q18" i="1"/>
  <c r="N18" i="1"/>
  <c r="M18" i="1"/>
  <c r="L18" i="1"/>
  <c r="K18" i="1"/>
  <c r="J18" i="1"/>
  <c r="I18" i="1"/>
  <c r="F18" i="1"/>
  <c r="B18" i="1"/>
  <c r="S17" i="1"/>
  <c r="R17" i="1"/>
  <c r="Q17" i="1"/>
  <c r="P17" i="1"/>
  <c r="O17" i="1"/>
  <c r="L17" i="1"/>
  <c r="K17" i="1"/>
  <c r="J17" i="1"/>
  <c r="I17" i="1"/>
  <c r="F17" i="1"/>
  <c r="B17" i="1"/>
  <c r="S16" i="1"/>
  <c r="R16" i="1"/>
  <c r="Q16" i="1"/>
  <c r="P16" i="1"/>
  <c r="O16" i="1"/>
  <c r="N16" i="1"/>
  <c r="M16" i="1"/>
  <c r="J16" i="1"/>
  <c r="I16" i="1"/>
  <c r="F16" i="1"/>
  <c r="S15" i="1"/>
  <c r="R15" i="1"/>
  <c r="Q15" i="1"/>
  <c r="P15" i="1"/>
  <c r="O15" i="1"/>
  <c r="N15" i="1"/>
  <c r="M15" i="1"/>
  <c r="L15" i="1"/>
  <c r="K15" i="1"/>
  <c r="F15" i="1"/>
  <c r="N7" i="1"/>
  <c r="Q5" i="1" s="1"/>
  <c r="M7" i="1"/>
  <c r="J7" i="1"/>
  <c r="I7" i="1"/>
  <c r="F7" i="1"/>
  <c r="B7" i="1"/>
  <c r="R6" i="1"/>
  <c r="O7" i="1" s="1"/>
  <c r="Q6" i="1"/>
  <c r="P7" i="1" s="1"/>
  <c r="L6" i="1"/>
  <c r="K6" i="1"/>
  <c r="P4" i="1" s="1"/>
  <c r="F6" i="1"/>
  <c r="B6" i="1"/>
  <c r="R5" i="1"/>
  <c r="P5" i="1"/>
  <c r="M6" i="1" s="1"/>
  <c r="O5" i="1"/>
  <c r="N6" i="1" s="1"/>
  <c r="J5" i="1"/>
  <c r="I5" i="1"/>
  <c r="F5" i="1"/>
  <c r="B5" i="1"/>
  <c r="R4" i="1"/>
  <c r="K7" i="1" s="1"/>
  <c r="U7" i="1" s="1"/>
  <c r="Q4" i="1"/>
  <c r="L7" i="1" s="1"/>
  <c r="O4" i="1"/>
  <c r="N4" i="1"/>
  <c r="K5" i="1" s="1"/>
  <c r="U5" i="1" s="1"/>
  <c r="M4" i="1"/>
  <c r="L5" i="1" s="1"/>
  <c r="F4" i="1"/>
  <c r="B4" i="1"/>
  <c r="R3" i="1"/>
  <c r="P3" i="1"/>
  <c r="I6" i="1" s="1"/>
  <c r="O3" i="1"/>
  <c r="J6" i="1" s="1"/>
  <c r="V6" i="1" s="1"/>
  <c r="N3" i="1"/>
  <c r="L3" i="1"/>
  <c r="V3" i="1" s="1"/>
  <c r="K3" i="1"/>
  <c r="J4" i="1" s="1"/>
  <c r="V4" i="1" s="1"/>
  <c r="F3" i="1"/>
  <c r="B3" i="1"/>
  <c r="U6" i="1" l="1"/>
  <c r="S6" i="1"/>
  <c r="V5" i="1"/>
  <c r="S7" i="1"/>
  <c r="S5" i="1"/>
  <c r="V7" i="1"/>
  <c r="I4" i="1"/>
  <c r="M3" i="1"/>
  <c r="Q3" i="1"/>
  <c r="S3" i="1" s="1"/>
  <c r="U3" i="1" l="1"/>
  <c r="U4" i="1"/>
  <c r="S4" i="1"/>
</calcChain>
</file>

<file path=xl/sharedStrings.xml><?xml version="1.0" encoding="utf-8"?>
<sst xmlns="http://schemas.openxmlformats.org/spreadsheetml/2006/main" count="47" uniqueCount="34">
  <si>
    <t xml:space="preserve"> </t>
  </si>
  <si>
    <t>body</t>
  </si>
  <si>
    <t>sety</t>
  </si>
  <si>
    <t>ext. sety</t>
  </si>
  <si>
    <t>pořadí</t>
  </si>
  <si>
    <t>1.</t>
  </si>
  <si>
    <t>3.</t>
  </si>
  <si>
    <t>5.</t>
  </si>
  <si>
    <t>4.</t>
  </si>
  <si>
    <t>2.</t>
  </si>
  <si>
    <t>2  -  5</t>
  </si>
  <si>
    <t>5  -  3</t>
  </si>
  <si>
    <t>3  -  1</t>
  </si>
  <si>
    <t>1  -  4</t>
  </si>
  <si>
    <t>4  -  2</t>
  </si>
  <si>
    <t>3  -  4</t>
  </si>
  <si>
    <t>1  -  2</t>
  </si>
  <si>
    <t>4  -  5</t>
  </si>
  <si>
    <t>2  -  3</t>
  </si>
  <si>
    <t>5  -  1</t>
  </si>
  <si>
    <t>4  -  3</t>
  </si>
  <si>
    <t>2  -  4</t>
  </si>
  <si>
    <t>Čáchová Lucie</t>
  </si>
  <si>
    <t xml:space="preserve"> Lošťáková  Tereza</t>
  </si>
  <si>
    <t>Pořadí muži        1. Hobl Lukáš</t>
  </si>
  <si>
    <t>2. Jánský Radek</t>
  </si>
  <si>
    <t>3. Dospíšil Ivan</t>
  </si>
  <si>
    <t>4. Pěnkava Jan</t>
  </si>
  <si>
    <t>5. Jánský Michal</t>
  </si>
  <si>
    <t xml:space="preserve">pořadí ženy  </t>
  </si>
  <si>
    <t>1. Lošťáková Tereza</t>
  </si>
  <si>
    <t>2. Čáchová Lucie</t>
  </si>
  <si>
    <t>3.Letalíková Jana</t>
  </si>
  <si>
    <t>4. Kočárníková Snižana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</si>
</sst>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18"/>
      <color theme="1"/>
      <name val="Times New Roman"/>
      <family val="1"/>
      <charset val="238"/>
    </font>
    <font>
      <b/>
      <sz val="18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6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0"/>
      <name val="Arial CE"/>
      <family val="2"/>
      <charset val="238"/>
    </font>
    <font>
      <sz val="10"/>
      <name val="Times New Roman"/>
      <family val="1"/>
      <charset val="238"/>
    </font>
    <font>
      <b/>
      <i/>
      <u/>
      <sz val="18"/>
      <color indexed="8"/>
      <name val="Times New Roman"/>
      <family val="1"/>
      <charset val="238"/>
    </font>
    <font>
      <sz val="18"/>
      <color indexed="8"/>
      <name val="Times New Roman"/>
      <family val="1"/>
      <charset val="238"/>
    </font>
    <font>
      <b/>
      <sz val="18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23"/>
        <bgColor indexed="55"/>
      </patternFill>
    </fill>
    <fill>
      <patternFill patternType="solid">
        <fgColor theme="6" tint="0.79998168889431442"/>
        <bgColor indexed="64"/>
      </patternFill>
    </fill>
  </fills>
  <borders count="9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8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ck">
        <color auto="1"/>
      </left>
      <right style="dashed">
        <color auto="1"/>
      </right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/>
      <top style="thick">
        <color auto="1"/>
      </top>
      <bottom style="thin">
        <color auto="1"/>
      </bottom>
      <diagonal/>
    </border>
    <border>
      <left/>
      <right style="dashed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 style="dashed">
        <color auto="1"/>
      </right>
      <top style="thin">
        <color auto="1"/>
      </top>
      <bottom style="thick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/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/>
      <top style="thin">
        <color auto="1"/>
      </top>
      <bottom style="thick">
        <color auto="1"/>
      </bottom>
      <diagonal/>
    </border>
    <border>
      <left/>
      <right style="dashed">
        <color auto="1"/>
      </right>
      <top style="thin">
        <color auto="1"/>
      </top>
      <bottom style="thick">
        <color auto="1"/>
      </bottom>
      <diagonal/>
    </border>
  </borders>
  <cellStyleXfs count="4">
    <xf numFmtId="0" fontId="0" fillId="0" borderId="0"/>
    <xf numFmtId="0" fontId="1" fillId="0" borderId="0"/>
    <xf numFmtId="0" fontId="6" fillId="0" borderId="0"/>
    <xf numFmtId="0" fontId="9" fillId="0" borderId="0"/>
  </cellStyleXfs>
  <cellXfs count="153">
    <xf numFmtId="0" fontId="0" fillId="0" borderId="0" xfId="0"/>
    <xf numFmtId="0" fontId="2" fillId="0" borderId="0" xfId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 wrapText="1"/>
    </xf>
    <xf numFmtId="0" fontId="2" fillId="0" borderId="8" xfId="1" applyFont="1" applyBorder="1" applyAlignment="1">
      <alignment horizontal="center" vertical="center"/>
    </xf>
    <xf numFmtId="0" fontId="4" fillId="0" borderId="9" xfId="1" applyFont="1" applyBorder="1" applyAlignment="1">
      <alignment horizontal="center" vertical="center"/>
    </xf>
    <xf numFmtId="0" fontId="7" fillId="0" borderId="10" xfId="2" applyFont="1" applyBorder="1" applyAlignment="1">
      <alignment horizontal="left" vertical="center"/>
    </xf>
    <xf numFmtId="0" fontId="7" fillId="0" borderId="11" xfId="2" applyFont="1" applyBorder="1" applyAlignment="1">
      <alignment horizontal="left" vertical="center"/>
    </xf>
    <xf numFmtId="0" fontId="8" fillId="0" borderId="12" xfId="2" applyFont="1" applyBorder="1" applyAlignment="1">
      <alignment horizontal="center" vertical="center"/>
    </xf>
    <xf numFmtId="0" fontId="3" fillId="2" borderId="13" xfId="1" applyFont="1" applyFill="1" applyBorder="1" applyAlignment="1">
      <alignment horizontal="center" vertical="center"/>
    </xf>
    <xf numFmtId="0" fontId="3" fillId="2" borderId="14" xfId="1" applyFont="1" applyFill="1" applyBorder="1" applyAlignment="1">
      <alignment horizontal="center" vertical="center"/>
    </xf>
    <xf numFmtId="0" fontId="3" fillId="0" borderId="15" xfId="1" applyNumberFormat="1" applyFont="1" applyBorder="1" applyAlignment="1" applyProtection="1">
      <alignment horizontal="center" vertical="top"/>
      <protection locked="0"/>
    </xf>
    <xf numFmtId="0" fontId="3" fillId="0" borderId="16" xfId="1" applyNumberFormat="1" applyFont="1" applyBorder="1" applyAlignment="1">
      <alignment horizontal="center"/>
    </xf>
    <xf numFmtId="0" fontId="3" fillId="0" borderId="15" xfId="1" applyFont="1" applyBorder="1" applyAlignment="1">
      <alignment horizontal="center" vertical="top"/>
    </xf>
    <xf numFmtId="0" fontId="3" fillId="0" borderId="16" xfId="1" applyFont="1" applyBorder="1" applyAlignment="1">
      <alignment horizontal="center"/>
    </xf>
    <xf numFmtId="0" fontId="3" fillId="0" borderId="10" xfId="1" applyFont="1" applyBorder="1" applyAlignment="1">
      <alignment horizontal="center" vertical="center"/>
    </xf>
    <xf numFmtId="0" fontId="3" fillId="0" borderId="14" xfId="1" applyFont="1" applyBorder="1" applyAlignment="1">
      <alignment horizontal="center" vertical="center"/>
    </xf>
    <xf numFmtId="0" fontId="2" fillId="0" borderId="17" xfId="1" applyFont="1" applyBorder="1" applyAlignment="1">
      <alignment horizontal="center" vertical="top"/>
    </xf>
    <xf numFmtId="0" fontId="2" fillId="0" borderId="16" xfId="1" applyFont="1" applyBorder="1" applyAlignment="1">
      <alignment horizontal="center"/>
    </xf>
    <xf numFmtId="0" fontId="3" fillId="0" borderId="18" xfId="1" applyFont="1" applyBorder="1" applyAlignment="1">
      <alignment horizontal="center" vertical="center"/>
    </xf>
    <xf numFmtId="0" fontId="4" fillId="0" borderId="19" xfId="1" applyFont="1" applyBorder="1" applyAlignment="1">
      <alignment horizontal="center" vertical="center"/>
    </xf>
    <xf numFmtId="0" fontId="4" fillId="0" borderId="20" xfId="1" applyFont="1" applyBorder="1" applyAlignment="1">
      <alignment horizontal="center" vertical="center"/>
    </xf>
    <xf numFmtId="0" fontId="7" fillId="0" borderId="21" xfId="2" applyFont="1" applyBorder="1" applyAlignment="1">
      <alignment horizontal="left" vertical="center"/>
    </xf>
    <xf numFmtId="0" fontId="8" fillId="0" borderId="22" xfId="2" applyFont="1" applyBorder="1" applyAlignment="1">
      <alignment horizontal="center" vertical="center"/>
    </xf>
    <xf numFmtId="0" fontId="3" fillId="0" borderId="23" xfId="1" applyFont="1" applyBorder="1" applyAlignment="1">
      <alignment horizontal="center" vertical="top"/>
    </xf>
    <xf numFmtId="0" fontId="3" fillId="0" borderId="24" xfId="1" applyFont="1" applyBorder="1" applyAlignment="1">
      <alignment horizontal="center"/>
    </xf>
    <xf numFmtId="0" fontId="3" fillId="2" borderId="23" xfId="1" applyFont="1" applyFill="1" applyBorder="1" applyAlignment="1">
      <alignment horizontal="center" vertical="center"/>
    </xf>
    <xf numFmtId="0" fontId="3" fillId="2" borderId="25" xfId="1" applyFont="1" applyFill="1" applyBorder="1" applyAlignment="1">
      <alignment horizontal="center" vertical="center"/>
    </xf>
    <xf numFmtId="0" fontId="3" fillId="0" borderId="26" xfId="1" applyFont="1" applyBorder="1" applyAlignment="1">
      <alignment horizontal="center" vertical="top"/>
    </xf>
    <xf numFmtId="0" fontId="3" fillId="0" borderId="25" xfId="1" applyFont="1" applyBorder="1" applyAlignment="1">
      <alignment horizontal="center"/>
    </xf>
    <xf numFmtId="0" fontId="3" fillId="0" borderId="23" xfId="1" applyNumberFormat="1" applyFont="1" applyBorder="1" applyAlignment="1">
      <alignment horizontal="center" vertical="top"/>
    </xf>
    <xf numFmtId="49" fontId="3" fillId="0" borderId="24" xfId="1" applyNumberFormat="1" applyFont="1" applyBorder="1" applyAlignment="1">
      <alignment horizontal="center"/>
    </xf>
    <xf numFmtId="0" fontId="3" fillId="0" borderId="27" xfId="1" applyFont="1" applyBorder="1" applyAlignment="1">
      <alignment horizontal="center" vertical="center"/>
    </xf>
    <xf numFmtId="0" fontId="3" fillId="0" borderId="25" xfId="1" applyFont="1" applyBorder="1" applyAlignment="1">
      <alignment horizontal="center" vertical="center"/>
    </xf>
    <xf numFmtId="0" fontId="2" fillId="0" borderId="26" xfId="1" applyFont="1" applyBorder="1" applyAlignment="1">
      <alignment horizontal="center" vertical="top"/>
    </xf>
    <xf numFmtId="0" fontId="2" fillId="0" borderId="24" xfId="1" applyFont="1" applyBorder="1" applyAlignment="1">
      <alignment horizontal="center"/>
    </xf>
    <xf numFmtId="0" fontId="3" fillId="0" borderId="28" xfId="1" applyFont="1" applyBorder="1" applyAlignment="1">
      <alignment horizontal="center" vertical="center"/>
    </xf>
    <xf numFmtId="0" fontId="4" fillId="0" borderId="29" xfId="1" applyFont="1" applyBorder="1" applyAlignment="1">
      <alignment horizontal="center" vertical="center"/>
    </xf>
    <xf numFmtId="0" fontId="7" fillId="0" borderId="30" xfId="2" applyFont="1" applyBorder="1" applyAlignment="1">
      <alignment horizontal="left" vertical="center"/>
    </xf>
    <xf numFmtId="0" fontId="7" fillId="0" borderId="31" xfId="2" applyFont="1" applyBorder="1" applyAlignment="1">
      <alignment horizontal="left" vertical="center"/>
    </xf>
    <xf numFmtId="0" fontId="8" fillId="0" borderId="32" xfId="2" applyFont="1" applyBorder="1" applyAlignment="1">
      <alignment horizontal="center" vertical="center"/>
    </xf>
    <xf numFmtId="0" fontId="8" fillId="0" borderId="33" xfId="2" applyFont="1" applyBorder="1" applyAlignment="1">
      <alignment horizontal="center" vertical="center"/>
    </xf>
    <xf numFmtId="0" fontId="2" fillId="0" borderId="34" xfId="1" applyFont="1" applyBorder="1" applyAlignment="1">
      <alignment horizontal="center" vertical="top"/>
    </xf>
    <xf numFmtId="0" fontId="7" fillId="0" borderId="27" xfId="2" applyFont="1" applyBorder="1" applyAlignment="1">
      <alignment horizontal="left" vertical="center"/>
    </xf>
    <xf numFmtId="0" fontId="7" fillId="0" borderId="23" xfId="2" applyFont="1" applyBorder="1" applyAlignment="1">
      <alignment horizontal="left" vertical="center"/>
    </xf>
    <xf numFmtId="0" fontId="8" fillId="0" borderId="35" xfId="2" applyFont="1" applyBorder="1" applyAlignment="1">
      <alignment horizontal="center" vertical="center"/>
    </xf>
    <xf numFmtId="0" fontId="8" fillId="0" borderId="36" xfId="2" applyFont="1" applyBorder="1" applyAlignment="1">
      <alignment horizontal="center" vertical="center"/>
    </xf>
    <xf numFmtId="0" fontId="3" fillId="0" borderId="24" xfId="1" applyNumberFormat="1" applyFont="1" applyBorder="1" applyAlignment="1">
      <alignment horizontal="center"/>
    </xf>
    <xf numFmtId="0" fontId="3" fillId="0" borderId="37" xfId="1" applyFont="1" applyBorder="1" applyAlignment="1">
      <alignment horizontal="center" vertical="center"/>
    </xf>
    <xf numFmtId="0" fontId="3" fillId="0" borderId="38" xfId="1" applyFont="1" applyBorder="1" applyAlignment="1">
      <alignment horizontal="center" vertical="center"/>
    </xf>
    <xf numFmtId="49" fontId="9" fillId="0" borderId="0" xfId="3" applyNumberFormat="1" applyFont="1" applyBorder="1" applyAlignment="1">
      <alignment horizontal="center"/>
    </xf>
    <xf numFmtId="49" fontId="10" fillId="3" borderId="10" xfId="3" applyNumberFormat="1" applyFont="1" applyFill="1" applyBorder="1" applyAlignment="1">
      <alignment horizontal="center"/>
    </xf>
    <xf numFmtId="0" fontId="10" fillId="0" borderId="39" xfId="3" applyNumberFormat="1" applyFont="1" applyBorder="1" applyAlignment="1">
      <alignment horizontal="center"/>
    </xf>
    <xf numFmtId="0" fontId="10" fillId="0" borderId="19" xfId="3" applyNumberFormat="1" applyFont="1" applyBorder="1" applyAlignment="1">
      <alignment horizontal="center"/>
    </xf>
    <xf numFmtId="49" fontId="10" fillId="3" borderId="40" xfId="3" applyNumberFormat="1" applyFont="1" applyFill="1" applyBorder="1" applyAlignment="1">
      <alignment horizontal="center"/>
    </xf>
    <xf numFmtId="0" fontId="10" fillId="0" borderId="41" xfId="3" applyNumberFormat="1" applyFont="1" applyBorder="1" applyAlignment="1">
      <alignment horizontal="center"/>
    </xf>
    <xf numFmtId="0" fontId="10" fillId="0" borderId="42" xfId="3" applyNumberFormat="1" applyFont="1" applyBorder="1" applyAlignment="1">
      <alignment horizontal="center"/>
    </xf>
    <xf numFmtId="49" fontId="10" fillId="3" borderId="40" xfId="3" applyNumberFormat="1" applyFont="1" applyFill="1" applyBorder="1" applyAlignment="1">
      <alignment horizontal="center"/>
    </xf>
    <xf numFmtId="0" fontId="2" fillId="0" borderId="41" xfId="1" applyNumberFormat="1" applyFont="1" applyBorder="1" applyAlignment="1">
      <alignment horizontal="center" vertical="center"/>
    </xf>
    <xf numFmtId="0" fontId="2" fillId="0" borderId="42" xfId="1" applyNumberFormat="1" applyFont="1" applyBorder="1" applyAlignment="1">
      <alignment horizontal="center" vertical="center"/>
    </xf>
    <xf numFmtId="49" fontId="10" fillId="3" borderId="43" xfId="3" applyNumberFormat="1" applyFont="1" applyFill="1" applyBorder="1" applyAlignment="1">
      <alignment horizontal="center"/>
    </xf>
    <xf numFmtId="49" fontId="10" fillId="3" borderId="44" xfId="3" applyNumberFormat="1" applyFont="1" applyFill="1" applyBorder="1" applyAlignment="1">
      <alignment horizontal="center"/>
    </xf>
    <xf numFmtId="0" fontId="10" fillId="0" borderId="45" xfId="3" applyNumberFormat="1" applyFont="1" applyBorder="1" applyAlignment="1">
      <alignment horizontal="center"/>
    </xf>
    <xf numFmtId="0" fontId="10" fillId="0" borderId="46" xfId="3" applyNumberFormat="1" applyFont="1" applyBorder="1" applyAlignment="1">
      <alignment horizontal="center"/>
    </xf>
    <xf numFmtId="49" fontId="10" fillId="3" borderId="47" xfId="3" applyNumberFormat="1" applyFont="1" applyFill="1" applyBorder="1" applyAlignment="1">
      <alignment horizontal="center"/>
    </xf>
    <xf numFmtId="49" fontId="10" fillId="3" borderId="47" xfId="3" applyNumberFormat="1" applyFont="1" applyFill="1" applyBorder="1" applyAlignment="1">
      <alignment horizontal="center"/>
    </xf>
    <xf numFmtId="0" fontId="2" fillId="0" borderId="45" xfId="1" applyNumberFormat="1" applyFont="1" applyBorder="1" applyAlignment="1">
      <alignment horizontal="center" vertical="center"/>
    </xf>
    <xf numFmtId="0" fontId="2" fillId="0" borderId="46" xfId="1" applyNumberFormat="1" applyFont="1" applyBorder="1" applyAlignment="1">
      <alignment horizontal="center" vertical="center"/>
    </xf>
    <xf numFmtId="49" fontId="10" fillId="3" borderId="48" xfId="3" applyNumberFormat="1" applyFont="1" applyFill="1" applyBorder="1" applyAlignment="1">
      <alignment horizontal="center"/>
    </xf>
    <xf numFmtId="0" fontId="11" fillId="0" borderId="50" xfId="2" applyFont="1" applyFill="1" applyBorder="1" applyAlignment="1" applyProtection="1">
      <alignment horizontal="center" vertical="center"/>
      <protection hidden="1"/>
    </xf>
    <xf numFmtId="0" fontId="12" fillId="0" borderId="51" xfId="2" applyFont="1" applyBorder="1" applyAlignment="1" applyProtection="1">
      <alignment horizontal="center" vertical="center"/>
      <protection hidden="1"/>
    </xf>
    <xf numFmtId="0" fontId="12" fillId="0" borderId="52" xfId="2" applyFont="1" applyBorder="1" applyAlignment="1" applyProtection="1">
      <alignment horizontal="center" vertical="center"/>
      <protection hidden="1"/>
    </xf>
    <xf numFmtId="0" fontId="12" fillId="0" borderId="53" xfId="2" applyFont="1" applyBorder="1" applyAlignment="1" applyProtection="1">
      <alignment horizontal="center" vertical="center"/>
      <protection hidden="1"/>
    </xf>
    <xf numFmtId="0" fontId="13" fillId="0" borderId="54" xfId="2" applyFont="1" applyBorder="1" applyAlignment="1" applyProtection="1">
      <alignment horizontal="center" vertical="center"/>
      <protection locked="0"/>
    </xf>
    <xf numFmtId="0" fontId="13" fillId="0" borderId="53" xfId="2" applyFont="1" applyBorder="1" applyAlignment="1" applyProtection="1">
      <alignment horizontal="center" vertical="center"/>
      <protection locked="0"/>
    </xf>
    <xf numFmtId="0" fontId="13" fillId="0" borderId="55" xfId="2" applyFont="1" applyBorder="1" applyAlignment="1" applyProtection="1">
      <alignment horizontal="center" vertical="center"/>
      <protection locked="0"/>
    </xf>
    <xf numFmtId="0" fontId="8" fillId="0" borderId="56" xfId="2" applyFont="1" applyBorder="1" applyAlignment="1" applyProtection="1">
      <alignment horizontal="center" vertical="center"/>
      <protection locked="0"/>
    </xf>
    <xf numFmtId="0" fontId="8" fillId="0" borderId="54" xfId="2" applyFont="1" applyBorder="1" applyAlignment="1" applyProtection="1">
      <alignment horizontal="center" vertical="center"/>
      <protection locked="0"/>
    </xf>
    <xf numFmtId="0" fontId="8" fillId="0" borderId="53" xfId="2" applyFont="1" applyBorder="1" applyAlignment="1" applyProtection="1">
      <alignment horizontal="center" vertical="center"/>
      <protection locked="0"/>
    </xf>
    <xf numFmtId="0" fontId="14" fillId="0" borderId="57" xfId="2" applyFont="1" applyBorder="1" applyAlignment="1" applyProtection="1">
      <alignment horizontal="center" vertical="center" wrapText="1"/>
      <protection locked="0"/>
    </xf>
    <xf numFmtId="0" fontId="8" fillId="0" borderId="58" xfId="2" applyFont="1" applyBorder="1" applyAlignment="1" applyProtection="1">
      <alignment horizontal="center" vertical="center"/>
      <protection locked="0"/>
    </xf>
    <xf numFmtId="0" fontId="13" fillId="0" borderId="59" xfId="2" applyFont="1" applyBorder="1" applyAlignment="1" applyProtection="1">
      <alignment horizontal="center" vertical="center"/>
      <protection hidden="1"/>
    </xf>
    <xf numFmtId="0" fontId="7" fillId="0" borderId="60" xfId="2" applyFont="1" applyBorder="1" applyAlignment="1" applyProtection="1">
      <alignment horizontal="left" vertical="center"/>
      <protection hidden="1"/>
    </xf>
    <xf numFmtId="0" fontId="8" fillId="0" borderId="49" xfId="2" applyFont="1" applyBorder="1" applyAlignment="1" applyProtection="1">
      <alignment horizontal="center" vertical="center"/>
      <protection hidden="1"/>
    </xf>
    <xf numFmtId="0" fontId="12" fillId="4" borderId="61" xfId="2" applyFont="1" applyFill="1" applyBorder="1" applyAlignment="1" applyProtection="1">
      <alignment horizontal="center" vertical="center"/>
      <protection hidden="1"/>
    </xf>
    <xf numFmtId="0" fontId="12" fillId="4" borderId="22" xfId="2" applyFont="1" applyFill="1" applyBorder="1" applyAlignment="1" applyProtection="1">
      <alignment horizontal="center" vertical="center"/>
      <protection hidden="1"/>
    </xf>
    <xf numFmtId="0" fontId="12" fillId="0" borderId="62" xfId="2" applyNumberFormat="1" applyFont="1" applyBorder="1" applyAlignment="1" applyProtection="1">
      <alignment horizontal="center" vertical="top"/>
      <protection hidden="1"/>
    </xf>
    <xf numFmtId="0" fontId="12" fillId="0" borderId="63" xfId="2" applyNumberFormat="1" applyFont="1" applyBorder="1" applyAlignment="1" applyProtection="1">
      <alignment horizontal="center"/>
      <protection hidden="1"/>
    </xf>
    <xf numFmtId="0" fontId="12" fillId="0" borderId="62" xfId="2" applyFont="1" applyBorder="1" applyAlignment="1" applyProtection="1">
      <alignment horizontal="center" vertical="top"/>
      <protection hidden="1"/>
    </xf>
    <xf numFmtId="0" fontId="12" fillId="0" borderId="63" xfId="2" applyFont="1" applyBorder="1" applyAlignment="1" applyProtection="1">
      <alignment horizontal="center"/>
      <protection hidden="1"/>
    </xf>
    <xf numFmtId="49" fontId="12" fillId="0" borderId="63" xfId="2" applyNumberFormat="1" applyFont="1" applyBorder="1" applyAlignment="1" applyProtection="1">
      <alignment horizontal="center"/>
      <protection hidden="1"/>
    </xf>
    <xf numFmtId="0" fontId="12" fillId="0" borderId="64" xfId="2" applyFont="1" applyBorder="1" applyAlignment="1" applyProtection="1">
      <alignment horizontal="center" vertical="center"/>
      <protection hidden="1"/>
    </xf>
    <xf numFmtId="0" fontId="12" fillId="0" borderId="63" xfId="2" applyFont="1" applyBorder="1" applyAlignment="1" applyProtection="1">
      <alignment horizontal="center" vertical="top"/>
      <protection hidden="1"/>
    </xf>
    <xf numFmtId="0" fontId="12" fillId="0" borderId="63" xfId="2" applyFont="1" applyBorder="1" applyAlignment="1" applyProtection="1">
      <alignment horizontal="center" vertical="center"/>
      <protection hidden="1"/>
    </xf>
    <xf numFmtId="0" fontId="13" fillId="0" borderId="65" xfId="2" applyFont="1" applyBorder="1" applyAlignment="1" applyProtection="1">
      <alignment horizontal="center" vertical="center"/>
      <protection locked="0"/>
    </xf>
    <xf numFmtId="0" fontId="13" fillId="0" borderId="66" xfId="2" applyFont="1" applyBorder="1" applyAlignment="1" applyProtection="1">
      <alignment horizontal="center" vertical="center"/>
      <protection hidden="1"/>
    </xf>
    <xf numFmtId="0" fontId="8" fillId="0" borderId="22" xfId="2" applyFont="1" applyBorder="1" applyAlignment="1" applyProtection="1">
      <alignment horizontal="center" vertical="center"/>
      <protection hidden="1"/>
    </xf>
    <xf numFmtId="49" fontId="12" fillId="0" borderId="61" xfId="2" applyNumberFormat="1" applyFont="1" applyBorder="1" applyAlignment="1" applyProtection="1">
      <alignment horizontal="center" vertical="top"/>
      <protection hidden="1"/>
    </xf>
    <xf numFmtId="49" fontId="12" fillId="0" borderId="67" xfId="2" applyNumberFormat="1" applyFont="1" applyBorder="1" applyAlignment="1" applyProtection="1">
      <alignment horizontal="center"/>
      <protection hidden="1"/>
    </xf>
    <xf numFmtId="0" fontId="12" fillId="0" borderId="67" xfId="2" applyFont="1" applyBorder="1" applyAlignment="1" applyProtection="1">
      <alignment horizontal="center" vertical="top"/>
      <protection hidden="1"/>
    </xf>
    <xf numFmtId="0" fontId="12" fillId="0" borderId="22" xfId="2" applyNumberFormat="1" applyFont="1" applyBorder="1" applyAlignment="1" applyProtection="1">
      <alignment horizontal="center"/>
      <protection hidden="1"/>
    </xf>
    <xf numFmtId="0" fontId="12" fillId="0" borderId="61" xfId="2" applyFont="1" applyBorder="1" applyAlignment="1" applyProtection="1">
      <alignment horizontal="center" vertical="top"/>
      <protection hidden="1"/>
    </xf>
    <xf numFmtId="0" fontId="12" fillId="0" borderId="67" xfId="2" applyFont="1" applyBorder="1" applyAlignment="1" applyProtection="1">
      <alignment horizontal="center"/>
      <protection hidden="1"/>
    </xf>
    <xf numFmtId="0" fontId="12" fillId="0" borderId="68" xfId="2" applyFont="1" applyBorder="1" applyAlignment="1" applyProtection="1">
      <alignment horizontal="center" vertical="center"/>
      <protection hidden="1"/>
    </xf>
    <xf numFmtId="0" fontId="12" fillId="0" borderId="67" xfId="2" applyFont="1" applyBorder="1" applyAlignment="1" applyProtection="1">
      <alignment horizontal="center" vertical="center"/>
      <protection hidden="1"/>
    </xf>
    <xf numFmtId="0" fontId="13" fillId="0" borderId="69" xfId="2" applyFont="1" applyBorder="1" applyAlignment="1" applyProtection="1">
      <alignment horizontal="center" vertical="center"/>
      <protection locked="0"/>
    </xf>
    <xf numFmtId="0" fontId="7" fillId="0" borderId="70" xfId="2" applyFont="1" applyBorder="1" applyAlignment="1" applyProtection="1">
      <alignment horizontal="left" vertical="center"/>
      <protection hidden="1"/>
    </xf>
    <xf numFmtId="0" fontId="12" fillId="0" borderId="22" xfId="2" applyFont="1" applyBorder="1" applyAlignment="1" applyProtection="1">
      <alignment horizontal="center"/>
      <protection hidden="1"/>
    </xf>
    <xf numFmtId="0" fontId="12" fillId="0" borderId="61" xfId="2" applyNumberFormat="1" applyFont="1" applyBorder="1" applyAlignment="1" applyProtection="1">
      <alignment horizontal="center" vertical="top"/>
      <protection hidden="1"/>
    </xf>
    <xf numFmtId="0" fontId="12" fillId="0" borderId="71" xfId="2" applyFont="1" applyBorder="1" applyAlignment="1" applyProtection="1">
      <alignment horizontal="center" vertical="top"/>
      <protection hidden="1"/>
    </xf>
    <xf numFmtId="0" fontId="13" fillId="0" borderId="72" xfId="2" applyFont="1" applyBorder="1" applyAlignment="1" applyProtection="1">
      <alignment horizontal="center" vertical="center"/>
      <protection locked="0"/>
    </xf>
    <xf numFmtId="0" fontId="13" fillId="0" borderId="73" xfId="2" applyFont="1" applyBorder="1" applyAlignment="1" applyProtection="1">
      <alignment horizontal="center" vertical="center"/>
      <protection hidden="1"/>
    </xf>
    <xf numFmtId="0" fontId="7" fillId="0" borderId="74" xfId="2" applyFont="1" applyBorder="1" applyAlignment="1" applyProtection="1">
      <alignment horizontal="left" vertical="center"/>
      <protection hidden="1"/>
    </xf>
    <xf numFmtId="0" fontId="7" fillId="0" borderId="75" xfId="2" applyFont="1" applyBorder="1" applyAlignment="1" applyProtection="1">
      <alignment horizontal="left" vertical="center"/>
      <protection hidden="1"/>
    </xf>
    <xf numFmtId="0" fontId="8" fillId="0" borderId="76" xfId="2" applyFont="1" applyBorder="1" applyAlignment="1" applyProtection="1">
      <alignment horizontal="center" vertical="center"/>
      <protection hidden="1"/>
    </xf>
    <xf numFmtId="49" fontId="12" fillId="0" borderId="75" xfId="2" applyNumberFormat="1" applyFont="1" applyBorder="1" applyAlignment="1" applyProtection="1">
      <alignment horizontal="center" vertical="top"/>
      <protection hidden="1"/>
    </xf>
    <xf numFmtId="0" fontId="12" fillId="0" borderId="77" xfId="2" applyFont="1" applyBorder="1" applyAlignment="1" applyProtection="1">
      <alignment horizontal="center"/>
      <protection hidden="1"/>
    </xf>
    <xf numFmtId="0" fontId="12" fillId="0" borderId="75" xfId="2" applyFont="1" applyBorder="1" applyAlignment="1" applyProtection="1">
      <alignment horizontal="center" vertical="top"/>
      <protection hidden="1"/>
    </xf>
    <xf numFmtId="49" fontId="12" fillId="0" borderId="77" xfId="2" applyNumberFormat="1" applyFont="1" applyBorder="1" applyAlignment="1" applyProtection="1">
      <alignment horizontal="center"/>
      <protection hidden="1"/>
    </xf>
    <xf numFmtId="0" fontId="12" fillId="4" borderId="75" xfId="2" applyFont="1" applyFill="1" applyBorder="1" applyAlignment="1" applyProtection="1">
      <alignment horizontal="center" vertical="center"/>
      <protection hidden="1"/>
    </xf>
    <xf numFmtId="0" fontId="12" fillId="4" borderId="76" xfId="2" applyFont="1" applyFill="1" applyBorder="1" applyAlignment="1" applyProtection="1">
      <alignment horizontal="center" vertical="center"/>
      <protection hidden="1"/>
    </xf>
    <xf numFmtId="0" fontId="12" fillId="0" borderId="78" xfId="2" applyFont="1" applyBorder="1" applyAlignment="1" applyProtection="1">
      <alignment horizontal="center" vertical="center"/>
      <protection hidden="1"/>
    </xf>
    <xf numFmtId="0" fontId="12" fillId="0" borderId="77" xfId="2" applyFont="1" applyBorder="1" applyAlignment="1" applyProtection="1">
      <alignment horizontal="center" vertical="top"/>
      <protection hidden="1"/>
    </xf>
    <xf numFmtId="0" fontId="12" fillId="0" borderId="77" xfId="2" applyFont="1" applyBorder="1" applyAlignment="1" applyProtection="1">
      <alignment horizontal="center" vertical="center"/>
      <protection hidden="1"/>
    </xf>
    <xf numFmtId="0" fontId="13" fillId="0" borderId="79" xfId="2" applyFont="1" applyBorder="1" applyAlignment="1" applyProtection="1">
      <alignment horizontal="center" vertical="center"/>
      <protection locked="0"/>
    </xf>
    <xf numFmtId="0" fontId="8" fillId="0" borderId="0" xfId="2" applyFont="1" applyAlignment="1" applyProtection="1">
      <alignment horizontal="center" vertical="center"/>
      <protection hidden="1"/>
    </xf>
    <xf numFmtId="0" fontId="8" fillId="0" borderId="0" xfId="2" applyFont="1" applyAlignment="1" applyProtection="1">
      <alignment horizontal="center" vertical="center"/>
      <protection locked="0"/>
    </xf>
    <xf numFmtId="49" fontId="9" fillId="0" borderId="0" xfId="3" applyNumberFormat="1" applyFont="1" applyBorder="1" applyAlignment="1" applyProtection="1">
      <alignment horizontal="center"/>
      <protection hidden="1"/>
    </xf>
    <xf numFmtId="49" fontId="10" fillId="5" borderId="80" xfId="3" applyNumberFormat="1" applyFont="1" applyFill="1" applyBorder="1" applyAlignment="1" applyProtection="1">
      <alignment horizontal="center"/>
      <protection hidden="1"/>
    </xf>
    <xf numFmtId="0" fontId="8" fillId="0" borderId="81" xfId="2" applyFont="1" applyBorder="1" applyAlignment="1" applyProtection="1">
      <alignment horizontal="center" vertical="center"/>
      <protection locked="0"/>
    </xf>
    <xf numFmtId="0" fontId="10" fillId="0" borderId="82" xfId="3" applyNumberFormat="1" applyFont="1" applyBorder="1" applyAlignment="1" applyProtection="1">
      <alignment horizontal="center"/>
      <protection hidden="1"/>
    </xf>
    <xf numFmtId="0" fontId="10" fillId="0" borderId="81" xfId="3" applyNumberFormat="1" applyFont="1" applyBorder="1" applyAlignment="1" applyProtection="1">
      <alignment horizontal="center"/>
      <protection hidden="1"/>
    </xf>
    <xf numFmtId="49" fontId="10" fillId="5" borderId="83" xfId="3" applyNumberFormat="1" applyFont="1" applyFill="1" applyBorder="1" applyAlignment="1" applyProtection="1">
      <alignment horizontal="center"/>
      <protection hidden="1"/>
    </xf>
    <xf numFmtId="49" fontId="10" fillId="5" borderId="84" xfId="3" applyNumberFormat="1" applyFont="1" applyFill="1" applyBorder="1" applyAlignment="1" applyProtection="1">
      <alignment horizontal="center"/>
      <protection hidden="1"/>
    </xf>
    <xf numFmtId="0" fontId="8" fillId="0" borderId="82" xfId="2" applyFont="1" applyBorder="1" applyAlignment="1" applyProtection="1">
      <alignment horizontal="center" vertical="center"/>
      <protection locked="0"/>
    </xf>
    <xf numFmtId="49" fontId="10" fillId="0" borderId="85" xfId="3" applyNumberFormat="1" applyFont="1" applyBorder="1" applyAlignment="1" applyProtection="1">
      <alignment horizontal="center"/>
      <protection locked="0"/>
    </xf>
    <xf numFmtId="49" fontId="10" fillId="0" borderId="0" xfId="3" applyNumberFormat="1" applyFont="1" applyBorder="1" applyAlignment="1" applyProtection="1">
      <alignment horizontal="center"/>
      <protection locked="0"/>
    </xf>
    <xf numFmtId="49" fontId="10" fillId="5" borderId="86" xfId="3" applyNumberFormat="1" applyFont="1" applyFill="1" applyBorder="1" applyAlignment="1" applyProtection="1">
      <alignment horizontal="center"/>
      <protection hidden="1"/>
    </xf>
    <xf numFmtId="0" fontId="8" fillId="0" borderId="87" xfId="2" applyFont="1" applyBorder="1" applyAlignment="1" applyProtection="1">
      <alignment horizontal="center" vertical="center"/>
      <protection locked="0"/>
    </xf>
    <xf numFmtId="0" fontId="10" fillId="0" borderId="88" xfId="3" applyNumberFormat="1" applyFont="1" applyBorder="1" applyAlignment="1" applyProtection="1">
      <alignment horizontal="center"/>
      <protection hidden="1"/>
    </xf>
    <xf numFmtId="0" fontId="10" fillId="0" borderId="87" xfId="3" applyNumberFormat="1" applyFont="1" applyBorder="1" applyAlignment="1" applyProtection="1">
      <alignment horizontal="center"/>
      <protection hidden="1"/>
    </xf>
    <xf numFmtId="49" fontId="10" fillId="5" borderId="89" xfId="3" applyNumberFormat="1" applyFont="1" applyFill="1" applyBorder="1" applyAlignment="1" applyProtection="1">
      <alignment horizontal="center"/>
      <protection hidden="1"/>
    </xf>
    <xf numFmtId="49" fontId="10" fillId="5" borderId="90" xfId="3" applyNumberFormat="1" applyFont="1" applyFill="1" applyBorder="1" applyAlignment="1" applyProtection="1">
      <alignment horizontal="center"/>
      <protection hidden="1"/>
    </xf>
    <xf numFmtId="0" fontId="8" fillId="0" borderId="88" xfId="2" applyFont="1" applyBorder="1" applyAlignment="1" applyProtection="1">
      <alignment horizontal="center" vertical="center"/>
      <protection locked="0"/>
    </xf>
  </cellXfs>
  <cellStyles count="4">
    <cellStyle name="Excel Built-in Normal" xfId="2"/>
    <cellStyle name="Normální" xfId="0" builtinId="0"/>
    <cellStyle name="Normální 2" xfId="3"/>
    <cellStyle name="Normální 3 2 2" xfId="1"/>
  </cellStyles>
  <dxfs count="98"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solid">
          <bgColor theme="0" tint="-4.9989318521683403E-2"/>
        </patternFill>
      </fill>
    </dxf>
    <dxf>
      <fill>
        <patternFill patternType="lightGray">
          <fgColor theme="2"/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solid">
          <bgColor theme="0" tint="-4.9989318521683403E-2"/>
        </patternFill>
      </fill>
    </dxf>
    <dxf>
      <fill>
        <patternFill patternType="lightGray">
          <fgColor theme="2"/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osov&#225;n&#237;%20ok.k.%20Z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L1"/>
      <sheetName val="5L2"/>
      <sheetName val="5L3"/>
      <sheetName val="5L4"/>
      <sheetName val="5L5"/>
      <sheetName val="5L6"/>
      <sheetName val="5L7"/>
      <sheetName val="5L8"/>
      <sheetName val="5L9"/>
      <sheetName val="5L10"/>
      <sheetName val="5L11"/>
      <sheetName val="5L12"/>
      <sheetName val="5L13"/>
      <sheetName val="5L14"/>
      <sheetName val="5L15"/>
      <sheetName val="5S13-15"/>
      <sheetName val="5S10-12"/>
      <sheetName val="5S7-9"/>
      <sheetName val="5S4-6"/>
      <sheetName val="5S1-3"/>
      <sheetName val="L-ut"/>
      <sheetName val="L-ut1"/>
      <sheetName val="L-fin"/>
      <sheetName val="L-fin1"/>
      <sheetName val="UT"/>
      <sheetName val="FIN"/>
      <sheetName val="Čtyřhra"/>
      <sheetName val="žebříček"/>
      <sheetName val="prezentace kluci"/>
      <sheetName val="4S1-4"/>
      <sheetName val="4S5-8"/>
      <sheetName val="4S9-12"/>
      <sheetName val="4S13-16"/>
      <sheetName val="L1"/>
      <sheetName val="L2"/>
      <sheetName val="L3"/>
      <sheetName val="L4"/>
      <sheetName val="L5"/>
      <sheetName val="L6"/>
      <sheetName val="L7"/>
      <sheetName val="L8"/>
      <sheetName val="L9"/>
      <sheetName val="L10"/>
      <sheetName val="L11"/>
      <sheetName val="L12"/>
      <sheetName val="L13"/>
      <sheetName val="L14"/>
      <sheetName val="L15"/>
      <sheetName val="L1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>
        <row r="4">
          <cell r="J4" t="str">
            <v>Hobl Lukáš</v>
          </cell>
          <cell r="K4" t="str">
            <v>SKST Cheb</v>
          </cell>
        </row>
        <row r="5">
          <cell r="J5" t="str">
            <v>Jánský Radek</v>
          </cell>
        </row>
        <row r="6">
          <cell r="J6" t="str">
            <v>Dospíšil Ivan</v>
          </cell>
          <cell r="K6" t="str">
            <v>Jiskra Aš</v>
          </cell>
        </row>
        <row r="7">
          <cell r="J7" t="str">
            <v>Pěnkava Jan</v>
          </cell>
          <cell r="K7" t="str">
            <v>Luby</v>
          </cell>
        </row>
        <row r="8">
          <cell r="J8" t="str">
            <v>Janský Michal</v>
          </cell>
          <cell r="K8" t="str">
            <v>Jiskra Aš</v>
          </cell>
        </row>
        <row r="10">
          <cell r="K10" t="str">
            <v>SKST Cheb</v>
          </cell>
        </row>
        <row r="11">
          <cell r="J11" t="str">
            <v>Letalíková Jana</v>
          </cell>
        </row>
        <row r="12">
          <cell r="K12" t="str">
            <v>Luby</v>
          </cell>
        </row>
        <row r="13">
          <cell r="J13" t="str">
            <v>Kočárníková Snižana</v>
          </cell>
          <cell r="K13" t="str">
            <v>Luby</v>
          </cell>
        </row>
      </sheetData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5"/>
  <sheetViews>
    <sheetView tabSelected="1" topLeftCell="A19" workbookViewId="0">
      <selection activeCell="G28" sqref="G28"/>
    </sheetView>
  </sheetViews>
  <sheetFormatPr defaultRowHeight="15" x14ac:dyDescent="0.25"/>
  <sheetData>
    <row r="1" spans="1:25" ht="16.5" thickBot="1" x14ac:dyDescent="0.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1"/>
      <c r="Y1" s="2"/>
    </row>
    <row r="2" spans="1:25" ht="24" thickBot="1" x14ac:dyDescent="0.3">
      <c r="A2" s="3">
        <v>1</v>
      </c>
      <c r="B2" s="4"/>
      <c r="C2" s="5"/>
      <c r="D2" s="5"/>
      <c r="E2" s="5"/>
      <c r="F2" s="5"/>
      <c r="G2" s="5"/>
      <c r="H2" s="5"/>
      <c r="I2" s="6">
        <v>1</v>
      </c>
      <c r="J2" s="7"/>
      <c r="K2" s="6">
        <v>2</v>
      </c>
      <c r="L2" s="7"/>
      <c r="M2" s="6">
        <v>3</v>
      </c>
      <c r="N2" s="7"/>
      <c r="O2" s="6">
        <v>4</v>
      </c>
      <c r="P2" s="7"/>
      <c r="Q2" s="8">
        <v>5</v>
      </c>
      <c r="R2" s="7"/>
      <c r="S2" s="9" t="s">
        <v>1</v>
      </c>
      <c r="T2" s="10"/>
      <c r="U2" s="11" t="s">
        <v>2</v>
      </c>
      <c r="V2" s="10"/>
      <c r="W2" s="12" t="s">
        <v>3</v>
      </c>
      <c r="X2" s="13" t="s">
        <v>4</v>
      </c>
      <c r="Y2" s="2"/>
    </row>
    <row r="3" spans="1:25" ht="23.25" x14ac:dyDescent="0.35">
      <c r="A3" s="14">
        <v>1</v>
      </c>
      <c r="B3" s="15" t="str">
        <f>IFERROR('[1]prezentace kluci'!$J$4,"")</f>
        <v>Hobl Lukáš</v>
      </c>
      <c r="C3" s="16"/>
      <c r="D3" s="16"/>
      <c r="E3" s="16"/>
      <c r="F3" s="17" t="str">
        <f xml:space="preserve"> IFERROR('[1]prezentace kluci'!$K$4,"")</f>
        <v>SKST Cheb</v>
      </c>
      <c r="G3" s="17"/>
      <c r="H3" s="17"/>
      <c r="I3" s="18"/>
      <c r="J3" s="19"/>
      <c r="K3" s="20">
        <f>G10</f>
        <v>3</v>
      </c>
      <c r="L3" s="21">
        <f>H10</f>
        <v>0</v>
      </c>
      <c r="M3" s="22">
        <f>J5</f>
        <v>3</v>
      </c>
      <c r="N3" s="23">
        <f>I5</f>
        <v>0</v>
      </c>
      <c r="O3" s="22">
        <f>O9</f>
        <v>3</v>
      </c>
      <c r="P3" s="23">
        <f>P9</f>
        <v>0</v>
      </c>
      <c r="Q3" s="22">
        <f>J7</f>
        <v>3</v>
      </c>
      <c r="R3" s="23">
        <f>I7</f>
        <v>2</v>
      </c>
      <c r="S3" s="24">
        <f>IFERROR(SUM(IF(K3=3,2,IF(K3&lt;3,1,0)),IF(M3=3,2,IF(M3&lt;3,1,0)),IF(O3=3,2,IF(O3&lt;3,1,0)),IF(Q3=3,2,IF(Q3&lt;3,1,0))),"")</f>
        <v>8</v>
      </c>
      <c r="T3" s="25"/>
      <c r="U3" s="26">
        <f>SUM(K3,M3,O3,Q3)</f>
        <v>12</v>
      </c>
      <c r="V3" s="27">
        <f>SUM(L3,N3,P3,R3)</f>
        <v>2</v>
      </c>
      <c r="W3" s="28"/>
      <c r="X3" s="29" t="s">
        <v>5</v>
      </c>
      <c r="Y3" s="2"/>
    </row>
    <row r="4" spans="1:25" ht="23.25" x14ac:dyDescent="0.35">
      <c r="A4" s="30">
        <v>2</v>
      </c>
      <c r="B4" s="31" t="str">
        <f>IFERROR('[1]prezentace kluci'!$J$6,"")</f>
        <v>Dospíšil Ivan</v>
      </c>
      <c r="C4" s="31"/>
      <c r="D4" s="31"/>
      <c r="E4" s="31"/>
      <c r="F4" s="32" t="str">
        <f>IFERROR('[1]prezentace kluci'!$K$6,"")</f>
        <v>Jiskra Aš</v>
      </c>
      <c r="G4" s="32"/>
      <c r="H4" s="32"/>
      <c r="I4" s="33">
        <f>L3</f>
        <v>0</v>
      </c>
      <c r="J4" s="34">
        <f>K3</f>
        <v>3</v>
      </c>
      <c r="K4" s="35"/>
      <c r="L4" s="36"/>
      <c r="M4" s="37">
        <f>O10</f>
        <v>3</v>
      </c>
      <c r="N4" s="38">
        <f>P10</f>
        <v>1</v>
      </c>
      <c r="O4" s="33">
        <f>L6</f>
        <v>3</v>
      </c>
      <c r="P4" s="34">
        <f>K6</f>
        <v>0</v>
      </c>
      <c r="Q4" s="39">
        <f>D9</f>
        <v>1</v>
      </c>
      <c r="R4" s="40">
        <f>E9</f>
        <v>3</v>
      </c>
      <c r="S4" s="41">
        <f>IFERROR(SUM(IF(I4=3,2,IF(I4&lt;3,1,0)),IF(M4=3,2,IF(M4&lt;3,1,0)),IF(O4=3,2,IF(O4&lt;3,1,0)),IF(Q4=3,2,IF(Q4&lt;3,1,0))),"")</f>
        <v>6</v>
      </c>
      <c r="T4" s="42"/>
      <c r="U4" s="43">
        <f>SUM(I4,M4,O4,Q4)</f>
        <v>7</v>
      </c>
      <c r="V4" s="44">
        <f>SUM(J4,N4,P4,R4)</f>
        <v>7</v>
      </c>
      <c r="W4" s="45"/>
      <c r="X4" s="46" t="s">
        <v>6</v>
      </c>
      <c r="Y4" s="2"/>
    </row>
    <row r="5" spans="1:25" ht="23.25" x14ac:dyDescent="0.35">
      <c r="A5" s="30">
        <v>3</v>
      </c>
      <c r="B5" s="47" t="str">
        <f>IFERROR('[1]prezentace kluci'!$J$8,"")</f>
        <v>Janský Michal</v>
      </c>
      <c r="C5" s="48"/>
      <c r="D5" s="48"/>
      <c r="E5" s="48"/>
      <c r="F5" s="49" t="str">
        <f>IFERROR('[1]prezentace kluci'!$K$8,"")</f>
        <v>Jiskra Aš</v>
      </c>
      <c r="G5" s="49"/>
      <c r="H5" s="50"/>
      <c r="I5" s="37">
        <f>K9</f>
        <v>0</v>
      </c>
      <c r="J5" s="38">
        <f>L9</f>
        <v>3</v>
      </c>
      <c r="K5" s="33">
        <f>N4</f>
        <v>1</v>
      </c>
      <c r="L5" s="34">
        <f>M4</f>
        <v>3</v>
      </c>
      <c r="M5" s="35"/>
      <c r="N5" s="36"/>
      <c r="O5" s="39">
        <f>D10</f>
        <v>2</v>
      </c>
      <c r="P5" s="40">
        <f>E10</f>
        <v>3</v>
      </c>
      <c r="Q5" s="33">
        <f>N7</f>
        <v>0</v>
      </c>
      <c r="R5" s="34">
        <f>M7</f>
        <v>3</v>
      </c>
      <c r="S5" s="41">
        <f>IFERROR(SUM(IF(I5=3,2,IF(I5&lt;3,1,0)),IF(K5=3,2,IF(K5&lt;3,1,0)),IF(O5=3,2,IF(O5&lt;3,1,0)),IF(Q5=3,2,IF(Q5&lt;3,1,0))),"")</f>
        <v>4</v>
      </c>
      <c r="T5" s="42"/>
      <c r="U5" s="51">
        <f>SUM(I5,K5,O5,Q5)</f>
        <v>3</v>
      </c>
      <c r="V5" s="44">
        <f>SUM(J5,L5,P5,R5)</f>
        <v>12</v>
      </c>
      <c r="W5" s="45" t="s">
        <v>0</v>
      </c>
      <c r="X5" s="46" t="s">
        <v>7</v>
      </c>
      <c r="Y5" s="2"/>
    </row>
    <row r="6" spans="1:25" ht="23.25" x14ac:dyDescent="0.35">
      <c r="A6" s="30">
        <v>4</v>
      </c>
      <c r="B6" s="52" t="str">
        <f>IFERROR('[1]prezentace kluci'!$J$7,"")</f>
        <v>Pěnkava Jan</v>
      </c>
      <c r="C6" s="53"/>
      <c r="D6" s="53"/>
      <c r="E6" s="53"/>
      <c r="F6" s="54" t="str">
        <f>IFERROR('[1]prezentace kluci'!$K$7,"")</f>
        <v>Luby</v>
      </c>
      <c r="G6" s="54"/>
      <c r="H6" s="54"/>
      <c r="I6" s="33">
        <f>P3</f>
        <v>0</v>
      </c>
      <c r="J6" s="34">
        <f>O3</f>
        <v>3</v>
      </c>
      <c r="K6" s="33">
        <f>S9</f>
        <v>0</v>
      </c>
      <c r="L6" s="34">
        <f>T9</f>
        <v>3</v>
      </c>
      <c r="M6" s="33">
        <f>P5</f>
        <v>3</v>
      </c>
      <c r="N6" s="34">
        <f>O5</f>
        <v>2</v>
      </c>
      <c r="O6" s="35"/>
      <c r="P6" s="36"/>
      <c r="Q6" s="33">
        <f>K10</f>
        <v>0</v>
      </c>
      <c r="R6" s="34">
        <f>L10</f>
        <v>3</v>
      </c>
      <c r="S6" s="41">
        <f>IFERROR(SUM(IF(I6=3,2,IF(I6&lt;3,1,0)),IF(K6=3,2,IF(K6&lt;3,1,0)),IF(M6=3,2,IF(M6&lt;3,1,0)),IF(Q6=3,2,IF(Q6&lt;3,1,0))),"")</f>
        <v>5</v>
      </c>
      <c r="T6" s="42"/>
      <c r="U6" s="43">
        <f>SUM(I6,K6,M6,Q6)</f>
        <v>3</v>
      </c>
      <c r="V6" s="44">
        <f>SUM(J6,L6,N6,R6)</f>
        <v>11</v>
      </c>
      <c r="W6" s="45"/>
      <c r="X6" s="46" t="s">
        <v>8</v>
      </c>
      <c r="Y6" s="2"/>
    </row>
    <row r="7" spans="1:25" ht="23.25" x14ac:dyDescent="0.35">
      <c r="A7" s="30">
        <v>5</v>
      </c>
      <c r="B7" s="31" t="str">
        <f>IFERROR('[1]prezentace kluci'!$J$5,"")</f>
        <v>Jánský Radek</v>
      </c>
      <c r="C7" s="31"/>
      <c r="D7" s="31"/>
      <c r="E7" s="31"/>
      <c r="F7" s="55" t="str">
        <f>IFERROR('[1]prezentace kluci'!K4,"")</f>
        <v>SKST Cheb</v>
      </c>
      <c r="G7" s="55"/>
      <c r="H7" s="55"/>
      <c r="I7" s="33">
        <f>S10</f>
        <v>2</v>
      </c>
      <c r="J7" s="34">
        <f>T10</f>
        <v>3</v>
      </c>
      <c r="K7" s="33">
        <f>R4</f>
        <v>3</v>
      </c>
      <c r="L7" s="34">
        <f>Q4</f>
        <v>1</v>
      </c>
      <c r="M7" s="39">
        <f>G9</f>
        <v>3</v>
      </c>
      <c r="N7" s="56">
        <f>H9</f>
        <v>0</v>
      </c>
      <c r="O7" s="33">
        <f>R6</f>
        <v>3</v>
      </c>
      <c r="P7" s="34">
        <f>Q6</f>
        <v>0</v>
      </c>
      <c r="Q7" s="35"/>
      <c r="R7" s="36"/>
      <c r="S7" s="57">
        <f>IFERROR(SUM(IF(I7=3,2,IF(I7&lt;3,1,0)),IF(K7=3,2,IF(K7&lt;3,1,0)),IF(M7=3,2,IF(M7&lt;3,1,0)),IF(O7=3,2,IF(O7&lt;3,1,0))),"")</f>
        <v>7</v>
      </c>
      <c r="T7" s="58"/>
      <c r="U7" s="43">
        <f>SUM(I7,K7,M7,O7)</f>
        <v>11</v>
      </c>
      <c r="V7" s="44">
        <f>SUM(J7,L7,N7,P7)</f>
        <v>4</v>
      </c>
      <c r="W7" s="45"/>
      <c r="X7" s="46" t="s">
        <v>9</v>
      </c>
      <c r="Y7" s="2"/>
    </row>
    <row r="8" spans="1:25" ht="16.5" thickBot="1" x14ac:dyDescent="0.3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</row>
    <row r="9" spans="1:25" ht="15.75" x14ac:dyDescent="0.25">
      <c r="A9" s="2"/>
      <c r="B9" s="59"/>
      <c r="C9" s="60" t="s">
        <v>10</v>
      </c>
      <c r="D9" s="61">
        <v>1</v>
      </c>
      <c r="E9" s="62">
        <v>3</v>
      </c>
      <c r="F9" s="63" t="s">
        <v>11</v>
      </c>
      <c r="G9" s="64">
        <v>3</v>
      </c>
      <c r="H9" s="65">
        <v>0</v>
      </c>
      <c r="I9" s="66" t="s">
        <v>12</v>
      </c>
      <c r="J9" s="66"/>
      <c r="K9" s="67">
        <v>0</v>
      </c>
      <c r="L9" s="68">
        <v>3</v>
      </c>
      <c r="M9" s="66" t="s">
        <v>13</v>
      </c>
      <c r="N9" s="66"/>
      <c r="O9" s="67">
        <v>3</v>
      </c>
      <c r="P9" s="68">
        <v>0</v>
      </c>
      <c r="Q9" s="66" t="s">
        <v>14</v>
      </c>
      <c r="R9" s="69"/>
      <c r="S9" s="67">
        <v>0</v>
      </c>
      <c r="T9" s="68">
        <v>3</v>
      </c>
      <c r="U9" s="2"/>
      <c r="V9" s="2"/>
      <c r="W9" s="2"/>
      <c r="X9" s="2"/>
      <c r="Y9" s="2"/>
    </row>
    <row r="10" spans="1:25" ht="16.5" thickBot="1" x14ac:dyDescent="0.3">
      <c r="A10" s="2"/>
      <c r="B10" s="59"/>
      <c r="C10" s="70" t="s">
        <v>15</v>
      </c>
      <c r="D10" s="71">
        <v>2</v>
      </c>
      <c r="E10" s="72">
        <v>3</v>
      </c>
      <c r="F10" s="73" t="s">
        <v>16</v>
      </c>
      <c r="G10" s="71">
        <v>3</v>
      </c>
      <c r="H10" s="72">
        <v>0</v>
      </c>
      <c r="I10" s="74" t="s">
        <v>17</v>
      </c>
      <c r="J10" s="74"/>
      <c r="K10" s="75">
        <v>0</v>
      </c>
      <c r="L10" s="76">
        <v>3</v>
      </c>
      <c r="M10" s="74" t="s">
        <v>18</v>
      </c>
      <c r="N10" s="74"/>
      <c r="O10" s="75">
        <v>3</v>
      </c>
      <c r="P10" s="76">
        <v>1</v>
      </c>
      <c r="Q10" s="74" t="s">
        <v>19</v>
      </c>
      <c r="R10" s="77"/>
      <c r="S10" s="75">
        <v>2</v>
      </c>
      <c r="T10" s="76">
        <v>3</v>
      </c>
      <c r="U10" s="2"/>
      <c r="V10" s="2"/>
      <c r="W10" s="2"/>
      <c r="X10" s="2"/>
      <c r="Y10" s="2"/>
    </row>
    <row r="13" spans="1:25" ht="15.75" thickBot="1" x14ac:dyDescent="0.3"/>
    <row r="14" spans="1:25" ht="24" thickBot="1" x14ac:dyDescent="0.3">
      <c r="A14" s="78">
        <v>2</v>
      </c>
      <c r="B14" s="79"/>
      <c r="C14" s="80"/>
      <c r="D14" s="80"/>
      <c r="E14" s="80"/>
      <c r="F14" s="80"/>
      <c r="G14" s="80"/>
      <c r="H14" s="81"/>
      <c r="I14" s="82">
        <v>1</v>
      </c>
      <c r="J14" s="83"/>
      <c r="K14" s="82">
        <v>2</v>
      </c>
      <c r="L14" s="83"/>
      <c r="M14" s="82">
        <v>3</v>
      </c>
      <c r="N14" s="83"/>
      <c r="O14" s="82">
        <v>4</v>
      </c>
      <c r="P14" s="84"/>
      <c r="Q14" s="85" t="s">
        <v>1</v>
      </c>
      <c r="R14" s="86" t="s">
        <v>2</v>
      </c>
      <c r="S14" s="87"/>
      <c r="T14" s="88" t="s">
        <v>3</v>
      </c>
      <c r="U14" s="89" t="s">
        <v>4</v>
      </c>
    </row>
    <row r="15" spans="1:25" ht="24" thickBot="1" x14ac:dyDescent="0.4">
      <c r="A15" s="90">
        <v>1</v>
      </c>
      <c r="B15" s="91" t="s">
        <v>23</v>
      </c>
      <c r="C15" s="91"/>
      <c r="D15" s="91"/>
      <c r="E15" s="91"/>
      <c r="F15" s="92" t="str">
        <f xml:space="preserve"> IFERROR('[1]prezentace kluci'!$K$10,"")</f>
        <v>SKST Cheb</v>
      </c>
      <c r="G15" s="92"/>
      <c r="H15" s="92"/>
      <c r="I15" s="93"/>
      <c r="J15" s="94"/>
      <c r="K15" s="95">
        <f>G21</f>
        <v>3</v>
      </c>
      <c r="L15" s="96">
        <f>H21</f>
        <v>1</v>
      </c>
      <c r="M15" s="97">
        <f>L21</f>
        <v>3</v>
      </c>
      <c r="N15" s="98">
        <f>K21</f>
        <v>0</v>
      </c>
      <c r="O15" s="97">
        <f>D20</f>
        <v>3</v>
      </c>
      <c r="P15" s="99">
        <f>E20</f>
        <v>0</v>
      </c>
      <c r="Q15" s="100">
        <f>IFERROR(SUM(IF(K15=3,2,IF(K15&lt;3,1,0)),IF(M15=3,2,IF(M15&lt;3,1,0)),IF(O15=3,2,IF(O15&lt;3,1,0))),"")</f>
        <v>6</v>
      </c>
      <c r="R15" s="101">
        <f>SUM(K15,M15,O15)</f>
        <v>9</v>
      </c>
      <c r="S15" s="98">
        <f>SUM(L15,N15,P15)</f>
        <v>1</v>
      </c>
      <c r="T15" s="102"/>
      <c r="U15" s="103" t="s">
        <v>5</v>
      </c>
    </row>
    <row r="16" spans="1:25" ht="23.25" x14ac:dyDescent="0.35">
      <c r="A16" s="104">
        <v>2</v>
      </c>
      <c r="B16" s="91" t="s">
        <v>22</v>
      </c>
      <c r="C16" s="91"/>
      <c r="D16" s="91"/>
      <c r="E16" s="91"/>
      <c r="F16" s="105" t="str">
        <f>IFERROR('[1]prezentace kluci'!$K$12,"")</f>
        <v>Luby</v>
      </c>
      <c r="G16" s="105"/>
      <c r="H16" s="105"/>
      <c r="I16" s="106">
        <f>H21</f>
        <v>1</v>
      </c>
      <c r="J16" s="107">
        <f>G21</f>
        <v>3</v>
      </c>
      <c r="K16" s="93"/>
      <c r="L16" s="94"/>
      <c r="M16" s="108">
        <f>D21</f>
        <v>3</v>
      </c>
      <c r="N16" s="109">
        <f>E21</f>
        <v>0</v>
      </c>
      <c r="O16" s="110">
        <f>K20</f>
        <v>3</v>
      </c>
      <c r="P16" s="111">
        <f>L20</f>
        <v>0</v>
      </c>
      <c r="Q16" s="112">
        <f>IFERROR(SUM(IF(I16=3,2,IF(I16&lt;3,1,0)),IF(M16=3,2,IF(M16&lt;3,1,0)),IF(O16=3,2,IF(O16&lt;3,1,0))),"")</f>
        <v>5</v>
      </c>
      <c r="R16" s="108">
        <f>SUM(I16,M16,O16)</f>
        <v>7</v>
      </c>
      <c r="S16" s="111">
        <f>SUM(J16,N16,P16)</f>
        <v>3</v>
      </c>
      <c r="T16" s="113"/>
      <c r="U16" s="114" t="s">
        <v>9</v>
      </c>
    </row>
    <row r="17" spans="1:21" ht="23.25" x14ac:dyDescent="0.35">
      <c r="A17" s="104">
        <v>3</v>
      </c>
      <c r="B17" s="115" t="str">
        <f>IFERROR('[1]prezentace kluci'!$J$11,"")</f>
        <v>Letalíková Jana</v>
      </c>
      <c r="C17" s="115"/>
      <c r="D17" s="115"/>
      <c r="E17" s="115"/>
      <c r="F17" s="105" t="str">
        <f>IFERROR('[1]prezentace kluci'!K13,"")</f>
        <v>Luby</v>
      </c>
      <c r="G17" s="105"/>
      <c r="H17" s="105"/>
      <c r="I17" s="108">
        <f>K21</f>
        <v>0</v>
      </c>
      <c r="J17" s="116">
        <f>L21</f>
        <v>3</v>
      </c>
      <c r="K17" s="117">
        <f>E21</f>
        <v>0</v>
      </c>
      <c r="L17" s="111">
        <f>D21</f>
        <v>3</v>
      </c>
      <c r="M17" s="93"/>
      <c r="N17" s="94"/>
      <c r="O17" s="106">
        <f>H20</f>
        <v>3</v>
      </c>
      <c r="P17" s="107">
        <f>G20</f>
        <v>1</v>
      </c>
      <c r="Q17" s="112">
        <f>IFERROR(SUM(IF(I17=3,2,IF(I17&lt;3,1,0)),IF(K17=3,2,IF(K17&lt;3,1,0)),IF(O17=3,2,IF(O17&lt;3,1,0))),"")</f>
        <v>4</v>
      </c>
      <c r="R17" s="118">
        <f>SUM(I17,K17,O17)</f>
        <v>3</v>
      </c>
      <c r="S17" s="111">
        <f>SUM(J17,L17,P17)</f>
        <v>7</v>
      </c>
      <c r="T17" s="113"/>
      <c r="U17" s="119" t="s">
        <v>6</v>
      </c>
    </row>
    <row r="18" spans="1:21" ht="24" thickBot="1" x14ac:dyDescent="0.4">
      <c r="A18" s="120">
        <v>4</v>
      </c>
      <c r="B18" s="121" t="str">
        <f>IFERROR('[1]prezentace kluci'!$J$13,"")</f>
        <v>Kočárníková Snižana</v>
      </c>
      <c r="C18" s="122"/>
      <c r="D18" s="122"/>
      <c r="E18" s="122"/>
      <c r="F18" s="123" t="str">
        <f>IFERROR('[1]prezentace kluci'!$K$13,"")</f>
        <v>Luby</v>
      </c>
      <c r="G18" s="123"/>
      <c r="H18" s="123"/>
      <c r="I18" s="124">
        <f>E20</f>
        <v>0</v>
      </c>
      <c r="J18" s="125">
        <f>D20</f>
        <v>3</v>
      </c>
      <c r="K18" s="126">
        <f>L20</f>
        <v>0</v>
      </c>
      <c r="L18" s="125">
        <f>K20</f>
        <v>3</v>
      </c>
      <c r="M18" s="124">
        <f>G20</f>
        <v>1</v>
      </c>
      <c r="N18" s="127">
        <f>H20</f>
        <v>3</v>
      </c>
      <c r="O18" s="128"/>
      <c r="P18" s="129"/>
      <c r="Q18" s="130">
        <f>IFERROR(SUM(IF(I18=3,2,IF(I18&lt;3,1,0)),IF(K18=3,2,IF(K18&lt;3,1,0)),IF(M18=3,2,IF(M18&lt;3,1,0))),"")</f>
        <v>3</v>
      </c>
      <c r="R18" s="131">
        <f>SUM(I18,K18,M18)</f>
        <v>1</v>
      </c>
      <c r="S18" s="125">
        <f>SUM(J18,L18,N18)</f>
        <v>9</v>
      </c>
      <c r="T18" s="132"/>
      <c r="U18" s="133" t="s">
        <v>8</v>
      </c>
    </row>
    <row r="19" spans="1:21" ht="16.5" thickBot="1" x14ac:dyDescent="0.3">
      <c r="A19" s="134"/>
      <c r="B19" s="134"/>
      <c r="C19" s="134"/>
      <c r="D19" s="135"/>
      <c r="E19" s="134"/>
      <c r="F19" s="134"/>
      <c r="G19" s="134"/>
      <c r="H19" s="134"/>
      <c r="I19" s="135"/>
      <c r="J19" s="135"/>
      <c r="K19" s="135"/>
      <c r="L19" s="135"/>
      <c r="M19" s="135"/>
      <c r="N19" s="135"/>
      <c r="O19" s="135"/>
      <c r="P19" s="135"/>
      <c r="Q19" s="135"/>
      <c r="R19" s="135"/>
      <c r="S19" s="135"/>
      <c r="T19" s="135"/>
      <c r="U19" s="135"/>
    </row>
    <row r="20" spans="1:21" ht="16.5" thickTop="1" x14ac:dyDescent="0.25">
      <c r="A20" s="134"/>
      <c r="B20" s="136"/>
      <c r="C20" s="137" t="s">
        <v>13</v>
      </c>
      <c r="D20" s="138">
        <v>3</v>
      </c>
      <c r="E20" s="139">
        <v>0</v>
      </c>
      <c r="F20" s="137" t="s">
        <v>20</v>
      </c>
      <c r="G20" s="140">
        <v>1</v>
      </c>
      <c r="H20" s="139">
        <v>3</v>
      </c>
      <c r="I20" s="141" t="s">
        <v>21</v>
      </c>
      <c r="J20" s="142"/>
      <c r="K20" s="138">
        <v>3</v>
      </c>
      <c r="L20" s="143">
        <v>0</v>
      </c>
      <c r="M20" s="144"/>
      <c r="N20" s="145"/>
      <c r="O20" s="135"/>
      <c r="P20" s="135"/>
      <c r="Q20" s="135"/>
      <c r="R20" s="135"/>
      <c r="S20" s="135"/>
      <c r="T20" s="135"/>
      <c r="U20" s="135"/>
    </row>
    <row r="21" spans="1:21" ht="16.5" thickBot="1" x14ac:dyDescent="0.3">
      <c r="A21" s="134"/>
      <c r="B21" s="136"/>
      <c r="C21" s="146" t="s">
        <v>18</v>
      </c>
      <c r="D21" s="147">
        <v>3</v>
      </c>
      <c r="E21" s="148">
        <v>0</v>
      </c>
      <c r="F21" s="146" t="s">
        <v>16</v>
      </c>
      <c r="G21" s="149">
        <v>3</v>
      </c>
      <c r="H21" s="148">
        <v>1</v>
      </c>
      <c r="I21" s="150" t="s">
        <v>12</v>
      </c>
      <c r="J21" s="151"/>
      <c r="K21" s="147">
        <v>0</v>
      </c>
      <c r="L21" s="152">
        <v>3</v>
      </c>
      <c r="M21" s="144"/>
      <c r="N21" s="145"/>
      <c r="O21" s="135"/>
      <c r="P21" s="135"/>
      <c r="Q21" s="135"/>
      <c r="R21" s="135"/>
      <c r="S21" s="135"/>
      <c r="T21" s="135"/>
      <c r="U21" s="135"/>
    </row>
    <row r="22" spans="1:21" ht="15.75" thickTop="1" x14ac:dyDescent="0.25"/>
    <row r="26" spans="1:21" x14ac:dyDescent="0.25">
      <c r="B26" t="s">
        <v>24</v>
      </c>
    </row>
    <row r="27" spans="1:21" x14ac:dyDescent="0.25">
      <c r="C27" t="s">
        <v>25</v>
      </c>
    </row>
    <row r="28" spans="1:21" x14ac:dyDescent="0.25">
      <c r="C28" t="s">
        <v>26</v>
      </c>
    </row>
    <row r="29" spans="1:21" x14ac:dyDescent="0.25">
      <c r="C29" t="s">
        <v>27</v>
      </c>
    </row>
    <row r="30" spans="1:21" x14ac:dyDescent="0.25">
      <c r="C30" t="s">
        <v>28</v>
      </c>
    </row>
    <row r="32" spans="1:21" x14ac:dyDescent="0.25">
      <c r="B32" t="s">
        <v>29</v>
      </c>
      <c r="D32" t="s">
        <v>30</v>
      </c>
    </row>
    <row r="33" spans="4:4" x14ac:dyDescent="0.25">
      <c r="D33" t="s">
        <v>31</v>
      </c>
    </row>
    <row r="34" spans="4:4" x14ac:dyDescent="0.25">
      <c r="D34" t="s">
        <v>32</v>
      </c>
    </row>
    <row r="35" spans="4:4" x14ac:dyDescent="0.25">
      <c r="D35" t="s">
        <v>33</v>
      </c>
    </row>
  </sheetData>
  <mergeCells count="47">
    <mergeCell ref="B18:E18"/>
    <mergeCell ref="F18:H18"/>
    <mergeCell ref="I20:J20"/>
    <mergeCell ref="M20:N20"/>
    <mergeCell ref="I21:J21"/>
    <mergeCell ref="M21:N21"/>
    <mergeCell ref="B15:E15"/>
    <mergeCell ref="F15:H15"/>
    <mergeCell ref="B16:E16"/>
    <mergeCell ref="F16:H16"/>
    <mergeCell ref="B17:E17"/>
    <mergeCell ref="F17:H17"/>
    <mergeCell ref="I10:J10"/>
    <mergeCell ref="M10:N10"/>
    <mergeCell ref="Q10:R10"/>
    <mergeCell ref="B14:H14"/>
    <mergeCell ref="I14:J14"/>
    <mergeCell ref="K14:L14"/>
    <mergeCell ref="M14:N14"/>
    <mergeCell ref="O14:P14"/>
    <mergeCell ref="R14:S14"/>
    <mergeCell ref="B7:E7"/>
    <mergeCell ref="F7:H7"/>
    <mergeCell ref="S7:T7"/>
    <mergeCell ref="I9:J9"/>
    <mergeCell ref="M9:N9"/>
    <mergeCell ref="Q9:R9"/>
    <mergeCell ref="B5:E5"/>
    <mergeCell ref="F5:H5"/>
    <mergeCell ref="S5:T5"/>
    <mergeCell ref="B6:E6"/>
    <mergeCell ref="F6:H6"/>
    <mergeCell ref="S6:T6"/>
    <mergeCell ref="S2:T2"/>
    <mergeCell ref="U2:V2"/>
    <mergeCell ref="B3:E3"/>
    <mergeCell ref="F3:H3"/>
    <mergeCell ref="S3:T3"/>
    <mergeCell ref="B4:E4"/>
    <mergeCell ref="F4:H4"/>
    <mergeCell ref="S4:T4"/>
    <mergeCell ref="B2:H2"/>
    <mergeCell ref="I2:J2"/>
    <mergeCell ref="K2:L2"/>
    <mergeCell ref="M2:N2"/>
    <mergeCell ref="O2:P2"/>
    <mergeCell ref="Q2:R2"/>
  </mergeCells>
  <conditionalFormatting sqref="B4 F4 Q4:R4">
    <cfRule type="expression" dxfId="97" priority="71">
      <formula>$E9&lt;3</formula>
    </cfRule>
    <cfRule type="expression" dxfId="96" priority="72">
      <formula>$D9=3</formula>
    </cfRule>
  </conditionalFormatting>
  <conditionalFormatting sqref="B7 F7 K7:L7">
    <cfRule type="expression" dxfId="95" priority="70">
      <formula>$D9&lt;3</formula>
    </cfRule>
  </conditionalFormatting>
  <conditionalFormatting sqref="B7 F7 K7:L7">
    <cfRule type="expression" dxfId="94" priority="69">
      <formula>$E9=3</formula>
    </cfRule>
  </conditionalFormatting>
  <conditionalFormatting sqref="B5 F5 O5:P5">
    <cfRule type="expression" dxfId="93" priority="67">
      <formula>$E10&lt;3</formula>
    </cfRule>
    <cfRule type="expression" dxfId="92" priority="68">
      <formula>$D10=3</formula>
    </cfRule>
  </conditionalFormatting>
  <conditionalFormatting sqref="B6 F6 M6:N6">
    <cfRule type="expression" dxfId="91" priority="65">
      <formula>$E10=3</formula>
    </cfRule>
    <cfRule type="expression" dxfId="90" priority="66">
      <formula>$D10&lt;3</formula>
    </cfRule>
  </conditionalFormatting>
  <conditionalFormatting sqref="B7 F7 M7:N7">
    <cfRule type="expression" dxfId="89" priority="63">
      <formula>$H9&lt;3</formula>
    </cfRule>
    <cfRule type="expression" dxfId="88" priority="64">
      <formula>$G9=3</formula>
    </cfRule>
  </conditionalFormatting>
  <conditionalFormatting sqref="B5 F5 Q5:R5">
    <cfRule type="expression" dxfId="87" priority="61">
      <formula>$H9=3</formula>
    </cfRule>
    <cfRule type="expression" dxfId="86" priority="62">
      <formula>$G9&lt;3</formula>
    </cfRule>
  </conditionalFormatting>
  <conditionalFormatting sqref="B3 F3 K3:L3">
    <cfRule type="expression" dxfId="85" priority="59">
      <formula>$H10&lt;3</formula>
    </cfRule>
    <cfRule type="expression" dxfId="84" priority="60">
      <formula>$G10=3</formula>
    </cfRule>
  </conditionalFormatting>
  <conditionalFormatting sqref="B4 F4 I4:J4">
    <cfRule type="expression" dxfId="83" priority="57">
      <formula>$H10=3</formula>
    </cfRule>
    <cfRule type="expression" dxfId="82" priority="58">
      <formula>$G10&lt;3</formula>
    </cfRule>
  </conditionalFormatting>
  <conditionalFormatting sqref="B5 F5 I5:J5">
    <cfRule type="expression" dxfId="81" priority="55">
      <formula>$L9&lt;3</formula>
    </cfRule>
    <cfRule type="expression" dxfId="80" priority="56">
      <formula>$K9=3</formula>
    </cfRule>
  </conditionalFormatting>
  <conditionalFormatting sqref="B3 F3 M3:N3">
    <cfRule type="expression" dxfId="79" priority="53">
      <formula>$L9=3</formula>
    </cfRule>
    <cfRule type="expression" dxfId="78" priority="54">
      <formula>$K9&lt;3</formula>
    </cfRule>
  </conditionalFormatting>
  <conditionalFormatting sqref="B6 F6 Q6:R6">
    <cfRule type="expression" dxfId="77" priority="51">
      <formula>$L10&lt;3</formula>
    </cfRule>
    <cfRule type="expression" dxfId="76" priority="52">
      <formula>$K10=3</formula>
    </cfRule>
  </conditionalFormatting>
  <conditionalFormatting sqref="B7 F7 O7:P7">
    <cfRule type="expression" dxfId="75" priority="49">
      <formula>$L10=3</formula>
    </cfRule>
    <cfRule type="expression" dxfId="74" priority="50">
      <formula>$K10&lt;3</formula>
    </cfRule>
  </conditionalFormatting>
  <conditionalFormatting sqref="B3 F3 O3:P3">
    <cfRule type="expression" dxfId="73" priority="47">
      <formula>$P9&lt;3</formula>
    </cfRule>
    <cfRule type="expression" dxfId="72" priority="48">
      <formula>$O9=3</formula>
    </cfRule>
  </conditionalFormatting>
  <conditionalFormatting sqref="B6 F6 I6:J6">
    <cfRule type="expression" dxfId="71" priority="45">
      <formula>$P9=3</formula>
    </cfRule>
    <cfRule type="expression" dxfId="70" priority="46">
      <formula>$O9&lt;3</formula>
    </cfRule>
  </conditionalFormatting>
  <conditionalFormatting sqref="B4 F4 M4:N4">
    <cfRule type="expression" dxfId="69" priority="43">
      <formula>$P10&lt;3</formula>
    </cfRule>
    <cfRule type="expression" dxfId="68" priority="44">
      <formula>$O10=3</formula>
    </cfRule>
  </conditionalFormatting>
  <conditionalFormatting sqref="B5 F5 K5:L5">
    <cfRule type="expression" dxfId="67" priority="41">
      <formula>$P10=3</formula>
    </cfRule>
    <cfRule type="expression" dxfId="66" priority="42">
      <formula>$O10&lt;3</formula>
    </cfRule>
  </conditionalFormatting>
  <conditionalFormatting sqref="B6 F6 K6:L6">
    <cfRule type="expression" dxfId="65" priority="39">
      <formula>$T9&lt;3</formula>
    </cfRule>
    <cfRule type="expression" dxfId="64" priority="40">
      <formula>$S9=3</formula>
    </cfRule>
  </conditionalFormatting>
  <conditionalFormatting sqref="B4 F4 O4:P4">
    <cfRule type="expression" dxfId="63" priority="37">
      <formula>$T9=3</formula>
    </cfRule>
    <cfRule type="expression" dxfId="62" priority="38">
      <formula>$S9&lt;3</formula>
    </cfRule>
  </conditionalFormatting>
  <conditionalFormatting sqref="B7 F7 I7:J7">
    <cfRule type="expression" dxfId="61" priority="35">
      <formula>$T10&lt;3</formula>
    </cfRule>
    <cfRule type="expression" dxfId="60" priority="36">
      <formula>$S10=3</formula>
    </cfRule>
  </conditionalFormatting>
  <conditionalFormatting sqref="B3 F3 Q3:R3">
    <cfRule type="expression" dxfId="59" priority="33">
      <formula>$T10=3</formula>
    </cfRule>
    <cfRule type="expression" dxfId="58" priority="34">
      <formula>$S10&lt;3</formula>
    </cfRule>
  </conditionalFormatting>
  <conditionalFormatting sqref="B15:H15 O15:P15">
    <cfRule type="expression" dxfId="31" priority="32">
      <formula>$D20=3</formula>
    </cfRule>
  </conditionalFormatting>
  <conditionalFormatting sqref="B15:H15 K15:L15">
    <cfRule type="expression" dxfId="30" priority="29">
      <formula>$H21&lt;3</formula>
    </cfRule>
    <cfRule type="expression" dxfId="29" priority="30">
      <formula>$G21=3</formula>
    </cfRule>
  </conditionalFormatting>
  <conditionalFormatting sqref="B15:H15 O15:P15">
    <cfRule type="expression" dxfId="28" priority="31">
      <formula>$E20&lt;3</formula>
    </cfRule>
  </conditionalFormatting>
  <conditionalFormatting sqref="B15:H15 M15:N15">
    <cfRule type="expression" dxfId="27" priority="27">
      <formula>$L21=3</formula>
    </cfRule>
    <cfRule type="expression" dxfId="26" priority="28">
      <formula>$K21&lt;3</formula>
    </cfRule>
  </conditionalFormatting>
  <conditionalFormatting sqref="B16:H16 M16:N16">
    <cfRule type="expression" dxfId="25" priority="26">
      <formula>$D21=3</formula>
    </cfRule>
  </conditionalFormatting>
  <conditionalFormatting sqref="B16:H16 M16:N16">
    <cfRule type="expression" dxfId="24" priority="25">
      <formula>$E21&lt;3</formula>
    </cfRule>
  </conditionalFormatting>
  <conditionalFormatting sqref="B16:J16">
    <cfRule type="expression" dxfId="23" priority="23">
      <formula>$H21=3</formula>
    </cfRule>
    <cfRule type="expression" dxfId="22" priority="24">
      <formula>$G21&lt;3</formula>
    </cfRule>
  </conditionalFormatting>
  <conditionalFormatting sqref="B16:H16 O16:P16">
    <cfRule type="expression" dxfId="21" priority="21">
      <formula>$L20&lt;3</formula>
    </cfRule>
    <cfRule type="expression" dxfId="20" priority="22">
      <formula>$K20=3</formula>
    </cfRule>
  </conditionalFormatting>
  <conditionalFormatting sqref="B17:L17">
    <cfRule type="expression" dxfId="19" priority="19">
      <formula>$E21=3</formula>
    </cfRule>
    <cfRule type="expression" dxfId="18" priority="20">
      <formula>$D21&lt;3</formula>
    </cfRule>
  </conditionalFormatting>
  <conditionalFormatting sqref="B17:H17 O17:P17">
    <cfRule type="expression" dxfId="17" priority="17">
      <formula>$H20=3</formula>
    </cfRule>
    <cfRule type="expression" dxfId="16" priority="18">
      <formula>$G20&lt;3</formula>
    </cfRule>
  </conditionalFormatting>
  <conditionalFormatting sqref="B17:J17">
    <cfRule type="expression" dxfId="15" priority="15">
      <formula>$L21&lt;3</formula>
    </cfRule>
    <cfRule type="expression" dxfId="14" priority="16">
      <formula>$K21=3</formula>
    </cfRule>
  </conditionalFormatting>
  <conditionalFormatting sqref="B18:J18">
    <cfRule type="expression" dxfId="13" priority="13">
      <formula>$E20=3</formula>
    </cfRule>
    <cfRule type="expression" dxfId="12" priority="14">
      <formula>$D20&lt;3</formula>
    </cfRule>
  </conditionalFormatting>
  <conditionalFormatting sqref="B18:N18">
    <cfRule type="expression" dxfId="11" priority="11">
      <formula>$H20&lt;3</formula>
    </cfRule>
    <cfRule type="expression" dxfId="10" priority="12">
      <formula>$G20=3</formula>
    </cfRule>
  </conditionalFormatting>
  <conditionalFormatting sqref="B18:L18">
    <cfRule type="expression" dxfId="9" priority="9">
      <formula>$L20=3</formula>
    </cfRule>
    <cfRule type="expression" dxfId="8" priority="10">
      <formula>$K20&lt;3</formula>
    </cfRule>
  </conditionalFormatting>
  <conditionalFormatting sqref="B16:E16">
    <cfRule type="expression" dxfId="5" priority="6">
      <formula>$D21=3</formula>
    </cfRule>
  </conditionalFormatting>
  <conditionalFormatting sqref="B16:E16">
    <cfRule type="expression" dxfId="4" priority="3">
      <formula>$H22&lt;3</formula>
    </cfRule>
    <cfRule type="expression" dxfId="3" priority="4">
      <formula>$G22=3</formula>
    </cfRule>
  </conditionalFormatting>
  <conditionalFormatting sqref="B16:E16">
    <cfRule type="expression" dxfId="2" priority="5">
      <formula>$E21&lt;3</formula>
    </cfRule>
  </conditionalFormatting>
  <conditionalFormatting sqref="B16:E16">
    <cfRule type="expression" dxfId="1" priority="1">
      <formula>$L22=3</formula>
    </cfRule>
    <cfRule type="expression" dxfId="0" priority="2">
      <formula>$K22&lt;3</formula>
    </cfRule>
  </conditionalFormatting>
  <pageMargins left="0.7" right="0.7" top="0.78740157499999996" bottom="0.78740157499999996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8" id="{F9962948-7FE9-4FC0-BEEE-2EEBA16660E7}">
            <xm:f>'[losování ok.k. ZP.xlsx]prezentace kluci'!#REF!</xm:f>
            <x14:dxf>
              <fill>
                <patternFill patternType="lightGray">
                  <fgColor theme="2"/>
                  <bgColor theme="0" tint="-4.9989318521683403E-2"/>
                </patternFill>
              </fill>
            </x14:dxf>
          </x14:cfRule>
          <xm:sqref>A14:U14 A19:U21 A15:T18</xm:sqref>
        </x14:conditionalFormatting>
        <x14:conditionalFormatting xmlns:xm="http://schemas.microsoft.com/office/excel/2006/main">
          <x14:cfRule type="expression" priority="7" id="{6BF78866-0AFB-4EA6-9B51-EF94C7CFA57E}">
            <xm:f>'[losování ok.k. ZP.xlsx]prezentace kluci'!#REF!</xm:f>
            <x14:dxf>
              <fill>
                <patternFill patternType="solid">
                  <bgColor theme="0" tint="-4.9989318521683403E-2"/>
                </patternFill>
              </fill>
            </x14:dxf>
          </x14:cfRule>
          <xm:sqref>U15:U18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Radek</dc:creator>
  <cp:lastModifiedBy>Radek</cp:lastModifiedBy>
  <dcterms:created xsi:type="dcterms:W3CDTF">2019-03-31T10:19:02Z</dcterms:created>
  <dcterms:modified xsi:type="dcterms:W3CDTF">2019-03-31T10:25:14Z</dcterms:modified>
</cp:coreProperties>
</file>