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POHÁR VYSOČINY-ODDÍLY" sheetId="1" r:id="rId1"/>
    <sheet name="nejmladší žactvo" sheetId="2" r:id="rId2"/>
    <sheet name="mladší žactvo" sheetId="3" r:id="rId3"/>
    <sheet name="Starší žactvo" sheetId="4" r:id="rId4"/>
    <sheet name="Dorost" sheetId="5" r:id="rId5"/>
  </sheets>
  <definedNames>
    <definedName name="_xlnm.Print_Area" localSheetId="4">'Dorost'!$A$1:$O$54</definedName>
    <definedName name="_xlnm.Print_Area" localSheetId="2">'mladší žactvo'!$A$1:$O$41</definedName>
    <definedName name="_xlnm.Print_Area" localSheetId="1">'nejmladší žactvo'!$A$1:$O$40</definedName>
    <definedName name="_xlnm.Print_Area" localSheetId="0">'POHÁR VYSOČINY-ODDÍLY'!$A$1:$K$32</definedName>
    <definedName name="_xlnm.Print_Area" localSheetId="3">'Starší žactvo'!$A$1:$O$60</definedName>
  </definedNames>
  <calcPr fullCalcOnLoad="1"/>
</workbook>
</file>

<file path=xl/sharedStrings.xml><?xml version="1.0" encoding="utf-8"?>
<sst xmlns="http://schemas.openxmlformats.org/spreadsheetml/2006/main" count="824" uniqueCount="254">
  <si>
    <t>Petr</t>
  </si>
  <si>
    <t>Tomáš</t>
  </si>
  <si>
    <t>Martin</t>
  </si>
  <si>
    <t>Jan</t>
  </si>
  <si>
    <t>Vojtěch</t>
  </si>
  <si>
    <t>Patrik</t>
  </si>
  <si>
    <t>Počítání - body:</t>
  </si>
  <si>
    <t>mladší žactvo:</t>
  </si>
  <si>
    <t>starší žactvo:</t>
  </si>
  <si>
    <t>dorost:</t>
  </si>
  <si>
    <t>CELKEM:</t>
  </si>
  <si>
    <t>Oddíly:</t>
  </si>
  <si>
    <t>Havlíčkův Brod</t>
  </si>
  <si>
    <t>Humpolec</t>
  </si>
  <si>
    <t>POHÁR VYSOČINY - ODDÍLŮ</t>
  </si>
  <si>
    <t>POHÁR VYSOČINY - JEDNOTLIVCI</t>
  </si>
  <si>
    <t>Jihlava</t>
  </si>
  <si>
    <t>okres:</t>
  </si>
  <si>
    <t>HB</t>
  </si>
  <si>
    <t>JI</t>
  </si>
  <si>
    <t>PE</t>
  </si>
  <si>
    <t>OKRESY</t>
  </si>
  <si>
    <t>Žďár n/S.-TJ</t>
  </si>
  <si>
    <t>Dominik</t>
  </si>
  <si>
    <t>Brtnice</t>
  </si>
  <si>
    <t>Pazdera</t>
  </si>
  <si>
    <t>Šimon</t>
  </si>
  <si>
    <t>Pavel</t>
  </si>
  <si>
    <t>Tecl</t>
  </si>
  <si>
    <t>Světlá</t>
  </si>
  <si>
    <t>Jadrný</t>
  </si>
  <si>
    <t xml:space="preserve">Karel </t>
  </si>
  <si>
    <t>Vít</t>
  </si>
  <si>
    <t>Řezáč</t>
  </si>
  <si>
    <t>Štěpán</t>
  </si>
  <si>
    <t>FINANČNÍ OCENĚNÍ ODDÍLŮM:</t>
  </si>
  <si>
    <t>Pohár VYSOČINY:</t>
  </si>
  <si>
    <t>Velká Bíteš</t>
  </si>
  <si>
    <t>Telč</t>
  </si>
  <si>
    <t>Marek</t>
  </si>
  <si>
    <t>Aleš</t>
  </si>
  <si>
    <t>Novák</t>
  </si>
  <si>
    <t>Kmoch</t>
  </si>
  <si>
    <t>Jirásek</t>
  </si>
  <si>
    <t>Och</t>
  </si>
  <si>
    <t>Polná</t>
  </si>
  <si>
    <t>Čermák</t>
  </si>
  <si>
    <t xml:space="preserve"> </t>
  </si>
  <si>
    <t>Třešť</t>
  </si>
  <si>
    <t>Jiří</t>
  </si>
  <si>
    <t>Pelhřimov</t>
  </si>
  <si>
    <t>bonita turnaje</t>
  </si>
  <si>
    <t>ZR</t>
  </si>
  <si>
    <t>Topič</t>
  </si>
  <si>
    <t>Erik</t>
  </si>
  <si>
    <t>František</t>
  </si>
  <si>
    <t>Josef</t>
  </si>
  <si>
    <t>Hájek</t>
  </si>
  <si>
    <t>Jaroslav</t>
  </si>
  <si>
    <t>Bošek</t>
  </si>
  <si>
    <t>Lukáš</t>
  </si>
  <si>
    <t>Trtík</t>
  </si>
  <si>
    <t>Zdeněk</t>
  </si>
  <si>
    <t>Vrzal</t>
  </si>
  <si>
    <t>Matěj</t>
  </si>
  <si>
    <t>Borkovec</t>
  </si>
  <si>
    <t>Hajčiar</t>
  </si>
  <si>
    <t>Brůna</t>
  </si>
  <si>
    <t>Dvořák</t>
  </si>
  <si>
    <t>Pazderka</t>
  </si>
  <si>
    <t>Stehno</t>
  </si>
  <si>
    <t>Vavřík</t>
  </si>
  <si>
    <t>Šalanda</t>
  </si>
  <si>
    <t>Krčil</t>
  </si>
  <si>
    <t>Macháč</t>
  </si>
  <si>
    <t>Kohout</t>
  </si>
  <si>
    <t>Kubát</t>
  </si>
  <si>
    <t>Neuman</t>
  </si>
  <si>
    <t>nejmladší žactvo:</t>
  </si>
  <si>
    <t>Holub</t>
  </si>
  <si>
    <t>Jírek</t>
  </si>
  <si>
    <t>Svoboda</t>
  </si>
  <si>
    <t>Hitzger</t>
  </si>
  <si>
    <t>Jakub</t>
  </si>
  <si>
    <t>Ostrov HB</t>
  </si>
  <si>
    <t>Stöhr</t>
  </si>
  <si>
    <t>Sobotka</t>
  </si>
  <si>
    <t>David</t>
  </si>
  <si>
    <t>Lucie</t>
  </si>
  <si>
    <t>Janáčková</t>
  </si>
  <si>
    <t>Adam</t>
  </si>
  <si>
    <t>Pohár VYSOČINY:              body celkem</t>
  </si>
  <si>
    <t>Pohár VYSOČINY:                               body celkem</t>
  </si>
  <si>
    <t>Pohár VYSOČINY:                   body celkem</t>
  </si>
  <si>
    <r>
      <t xml:space="preserve">Humpolec - </t>
    </r>
    <r>
      <rPr>
        <sz val="10"/>
        <rFont val="Arial CE"/>
        <family val="0"/>
      </rPr>
      <t>TJ Jiskra</t>
    </r>
  </si>
  <si>
    <r>
      <t xml:space="preserve">Žďár nad Sázavou - </t>
    </r>
    <r>
      <rPr>
        <sz val="10"/>
        <rFont val="Arial CE"/>
        <family val="0"/>
      </rPr>
      <t>TJ</t>
    </r>
  </si>
  <si>
    <r>
      <t xml:space="preserve">Jihlava - </t>
    </r>
    <r>
      <rPr>
        <sz val="10"/>
        <rFont val="Arial CE"/>
        <family val="0"/>
      </rPr>
      <t>Sportovní klub</t>
    </r>
  </si>
  <si>
    <r>
      <t xml:space="preserve">Světlá nad Sázavou - </t>
    </r>
    <r>
      <rPr>
        <sz val="10"/>
        <rFont val="Arial CE"/>
        <family val="0"/>
      </rPr>
      <t>TJ Sklo Bohemia</t>
    </r>
  </si>
  <si>
    <r>
      <t xml:space="preserve">Havlíčkův Brod - </t>
    </r>
    <r>
      <rPr>
        <sz val="10"/>
        <rFont val="Arial CE"/>
        <family val="0"/>
      </rPr>
      <t>TJ Jiskra</t>
    </r>
  </si>
  <si>
    <r>
      <t xml:space="preserve">Polná - </t>
    </r>
    <r>
      <rPr>
        <sz val="10"/>
        <rFont val="Arial CE"/>
        <family val="0"/>
      </rPr>
      <t>TJ Slavoj</t>
    </r>
  </si>
  <si>
    <r>
      <t xml:space="preserve">Brtnice - </t>
    </r>
    <r>
      <rPr>
        <sz val="10"/>
        <rFont val="Arial CE"/>
        <family val="0"/>
      </rPr>
      <t>TJ Sokol</t>
    </r>
  </si>
  <si>
    <r>
      <t xml:space="preserve">Velká Bíteš - </t>
    </r>
    <r>
      <rPr>
        <sz val="10"/>
        <rFont val="Arial CE"/>
        <family val="0"/>
      </rPr>
      <t>TJ Spartak</t>
    </r>
  </si>
  <si>
    <r>
      <t xml:space="preserve">Telč - </t>
    </r>
    <r>
      <rPr>
        <sz val="10"/>
        <rFont val="Arial CE"/>
        <family val="0"/>
      </rPr>
      <t>SK</t>
    </r>
  </si>
  <si>
    <r>
      <t xml:space="preserve">Třešť - </t>
    </r>
    <r>
      <rPr>
        <sz val="10"/>
        <rFont val="Arial CE"/>
        <family val="0"/>
      </rPr>
      <t>SKST</t>
    </r>
  </si>
  <si>
    <r>
      <t xml:space="preserve">Pelhřimov - </t>
    </r>
    <r>
      <rPr>
        <sz val="10"/>
        <rFont val="Arial CE"/>
        <family val="0"/>
      </rPr>
      <t>TJ Spartak</t>
    </r>
  </si>
  <si>
    <t>Přibyslav</t>
  </si>
  <si>
    <r>
      <t xml:space="preserve">Přibyslav </t>
    </r>
    <r>
      <rPr>
        <sz val="10"/>
        <rFont val="Arial CE"/>
        <family val="0"/>
      </rPr>
      <t>- TJ Sokol</t>
    </r>
  </si>
  <si>
    <t>Jinek</t>
  </si>
  <si>
    <t>Matyáš</t>
  </si>
  <si>
    <t>Palán</t>
  </si>
  <si>
    <t>Schlaichert</t>
  </si>
  <si>
    <t>Vincenc</t>
  </si>
  <si>
    <t>Daněk</t>
  </si>
  <si>
    <t>Viktor</t>
  </si>
  <si>
    <t>Peštálová</t>
  </si>
  <si>
    <t>Klára</t>
  </si>
  <si>
    <t>Růžička</t>
  </si>
  <si>
    <t>Brabec</t>
  </si>
  <si>
    <t>Kamarád</t>
  </si>
  <si>
    <t>Prokop</t>
  </si>
  <si>
    <t>Ptáčník</t>
  </si>
  <si>
    <t>Daniel</t>
  </si>
  <si>
    <t>Večeřa</t>
  </si>
  <si>
    <t>Roman</t>
  </si>
  <si>
    <t>Pospíchal</t>
  </si>
  <si>
    <t>Flekal</t>
  </si>
  <si>
    <t>Lengál</t>
  </si>
  <si>
    <t>Konečný</t>
  </si>
  <si>
    <t>Radim</t>
  </si>
  <si>
    <t>TR</t>
  </si>
  <si>
    <t>Roh</t>
  </si>
  <si>
    <t>Bárta</t>
  </si>
  <si>
    <t>Doležal</t>
  </si>
  <si>
    <t>Straka</t>
  </si>
  <si>
    <t>Richard</t>
  </si>
  <si>
    <r>
      <t xml:space="preserve">Třebíč </t>
    </r>
    <r>
      <rPr>
        <sz val="10"/>
        <rFont val="Arial CE"/>
        <family val="0"/>
      </rPr>
      <t>- TJ</t>
    </r>
  </si>
  <si>
    <t>Kříž</t>
  </si>
  <si>
    <t>Nikolas</t>
  </si>
  <si>
    <t>Jemnice</t>
  </si>
  <si>
    <t>Wasserbauer</t>
  </si>
  <si>
    <t>Klimeš</t>
  </si>
  <si>
    <t>Horký</t>
  </si>
  <si>
    <t>26.09. 2015  Humpolec</t>
  </si>
  <si>
    <t>24.10.2015  Humpolec</t>
  </si>
  <si>
    <t>28.9. 2015  Světlá n.Sáz.</t>
  </si>
  <si>
    <t xml:space="preserve">Hitzger </t>
  </si>
  <si>
    <t>Vaverka</t>
  </si>
  <si>
    <t>Milichovský</t>
  </si>
  <si>
    <t>Horáček</t>
  </si>
  <si>
    <t>Poláková</t>
  </si>
  <si>
    <t>Aneta</t>
  </si>
  <si>
    <t>Nekulová</t>
  </si>
  <si>
    <t>Andrea</t>
  </si>
  <si>
    <t>Pánek</t>
  </si>
  <si>
    <r>
      <t>K</t>
    </r>
    <r>
      <rPr>
        <sz val="10"/>
        <rFont val="Calibri"/>
        <family val="2"/>
      </rPr>
      <t>ö</t>
    </r>
    <r>
      <rPr>
        <sz val="10"/>
        <rFont val="Arial"/>
        <family val="2"/>
      </rPr>
      <t>rber</t>
    </r>
  </si>
  <si>
    <t>Kocián</t>
  </si>
  <si>
    <t>Bauer</t>
  </si>
  <si>
    <t>Litera</t>
  </si>
  <si>
    <t>Rohová</t>
  </si>
  <si>
    <t>Michaela</t>
  </si>
  <si>
    <t>Havel</t>
  </si>
  <si>
    <t>Strašík</t>
  </si>
  <si>
    <t>Václav</t>
  </si>
  <si>
    <t>Nejmladší žactvo 2015-2016</t>
  </si>
  <si>
    <t>Mladší žactvo 2015-2016</t>
  </si>
  <si>
    <t>19.09.2015  Polná</t>
  </si>
  <si>
    <t>1.11.2015  Havlíčkův Brod</t>
  </si>
  <si>
    <t>Poskočil</t>
  </si>
  <si>
    <t>Třebíč</t>
  </si>
  <si>
    <t>Pelikán</t>
  </si>
  <si>
    <t>Janáček</t>
  </si>
  <si>
    <t>Brdičko</t>
  </si>
  <si>
    <t>Janda</t>
  </si>
  <si>
    <t>Hlaváček</t>
  </si>
  <si>
    <t>Milan</t>
  </si>
  <si>
    <t>Pátek</t>
  </si>
  <si>
    <t>Rouča</t>
  </si>
  <si>
    <t>Starší žactvo 2015-2016</t>
  </si>
  <si>
    <t>Dorost 2015-2016</t>
  </si>
  <si>
    <t>27.9.2015  Havlíčkův Brod</t>
  </si>
  <si>
    <t>28.10.2015  Třebíč</t>
  </si>
  <si>
    <t>Švihálek</t>
  </si>
  <si>
    <t>Mikulovice</t>
  </si>
  <si>
    <t>Sukup</t>
  </si>
  <si>
    <t>Hanák</t>
  </si>
  <si>
    <t>Výčapy</t>
  </si>
  <si>
    <t>Jonáš</t>
  </si>
  <si>
    <t>Navrkal</t>
  </si>
  <si>
    <t xml:space="preserve">Novotný </t>
  </si>
  <si>
    <r>
      <t xml:space="preserve">Jemnice - </t>
    </r>
    <r>
      <rPr>
        <sz val="10"/>
        <rFont val="Arial CE"/>
        <family val="0"/>
      </rPr>
      <t>TJ Sokol</t>
    </r>
  </si>
  <si>
    <r>
      <rPr>
        <b/>
        <sz val="10"/>
        <rFont val="Arial CE"/>
        <family val="0"/>
      </rPr>
      <t xml:space="preserve">HB Ostrov - </t>
    </r>
    <r>
      <rPr>
        <sz val="10"/>
        <rFont val="Arial CE"/>
        <family val="0"/>
      </rPr>
      <t>STEN marketing</t>
    </r>
  </si>
  <si>
    <r>
      <t xml:space="preserve">Výčapy - </t>
    </r>
    <r>
      <rPr>
        <sz val="10"/>
        <rFont val="Arial CE"/>
        <family val="0"/>
      </rPr>
      <t>TJ Sokol</t>
    </r>
  </si>
  <si>
    <r>
      <t xml:space="preserve">Mikulovice - </t>
    </r>
    <r>
      <rPr>
        <sz val="10"/>
        <rFont val="Arial CE"/>
        <family val="0"/>
      </rPr>
      <t>TJ</t>
    </r>
  </si>
  <si>
    <t>28.10. 2015  Polná</t>
  </si>
  <si>
    <t>2015 - 2016</t>
  </si>
  <si>
    <t>7. 11. 2015 Žďár nad Sázavou</t>
  </si>
  <si>
    <t>7. 11. 2015  Velké Meziříčí</t>
  </si>
  <si>
    <t>Kučera</t>
  </si>
  <si>
    <t>Kališ</t>
  </si>
  <si>
    <t>Velké Meziříčí</t>
  </si>
  <si>
    <t>Přikryl</t>
  </si>
  <si>
    <t>Radek</t>
  </si>
  <si>
    <t>15.11. 2015  Polná</t>
  </si>
  <si>
    <t>Bambula</t>
  </si>
  <si>
    <t>Michael</t>
  </si>
  <si>
    <t>Bartůšek</t>
  </si>
  <si>
    <t>Andrýsek</t>
  </si>
  <si>
    <t>Tajovský</t>
  </si>
  <si>
    <t>Ondřej</t>
  </si>
  <si>
    <t>Vyhlídal</t>
  </si>
  <si>
    <t>17.11. 2015  Jihlava</t>
  </si>
  <si>
    <t>Hocke</t>
  </si>
  <si>
    <t>Šmolovy</t>
  </si>
  <si>
    <t>Cetl</t>
  </si>
  <si>
    <t>Pavlásková</t>
  </si>
  <si>
    <t>Soňa</t>
  </si>
  <si>
    <r>
      <t xml:space="preserve">Velké Meziříčí </t>
    </r>
    <r>
      <rPr>
        <sz val="10"/>
        <rFont val="Arial CE"/>
        <family val="0"/>
      </rPr>
      <t>- Stolní tenis</t>
    </r>
  </si>
  <si>
    <r>
      <t xml:space="preserve">Šmolovy </t>
    </r>
    <r>
      <rPr>
        <sz val="10"/>
        <rFont val="Arial CE"/>
        <family val="0"/>
      </rPr>
      <t>- TJ</t>
    </r>
  </si>
  <si>
    <t>29. 11. 2015  KT10  Havlíčkův Brod</t>
  </si>
  <si>
    <t>5. 12. 2015  KT10 Žďár nad Sáz.</t>
  </si>
  <si>
    <t>13. 12. 2015  KT10  Polná</t>
  </si>
  <si>
    <t>6. 12. 2015  KT10  Jihlava</t>
  </si>
  <si>
    <t>10. 1. 2016  Humpolec</t>
  </si>
  <si>
    <t>Vala</t>
  </si>
  <si>
    <t>35 - 37</t>
  </si>
  <si>
    <t>41 - 42</t>
  </si>
  <si>
    <t>24. 1. 2016  Havlíčkův Brod</t>
  </si>
  <si>
    <t>Homolka</t>
  </si>
  <si>
    <t>Uher</t>
  </si>
  <si>
    <t>Michal</t>
  </si>
  <si>
    <t>30. 1. 2016  Světlá nad Sázavou</t>
  </si>
  <si>
    <t>Majer</t>
  </si>
  <si>
    <t>Filip</t>
  </si>
  <si>
    <t>Váňa</t>
  </si>
  <si>
    <t>Váňová</t>
  </si>
  <si>
    <t>Magdaléna</t>
  </si>
  <si>
    <t>31. 1. 2016  Polná</t>
  </si>
  <si>
    <t>Šejstal</t>
  </si>
  <si>
    <t>Vondrák</t>
  </si>
  <si>
    <t>Sehnal</t>
  </si>
  <si>
    <t>28. 2. 2016  Jihlava</t>
  </si>
  <si>
    <t>5. 3. 2016  Pelhřimov</t>
  </si>
  <si>
    <t>6.3. 2016  Pelhřimov</t>
  </si>
  <si>
    <t>Nekuža</t>
  </si>
  <si>
    <t>STAV PO 5. TURNAJI</t>
  </si>
  <si>
    <t>STAV  PO 5. TURNAJI  A  KT 10</t>
  </si>
  <si>
    <t>STAV  PO  5. TURNAJI  A  KT 10</t>
  </si>
  <si>
    <t>13. 3. 2016  Jihlava</t>
  </si>
  <si>
    <t>Konvalinka</t>
  </si>
  <si>
    <t>Lukov</t>
  </si>
  <si>
    <t>Abrahám</t>
  </si>
  <si>
    <t>50 - 51</t>
  </si>
  <si>
    <r>
      <t xml:space="preserve">Lukov - </t>
    </r>
    <r>
      <rPr>
        <sz val="10"/>
        <rFont val="Arial CE"/>
        <family val="0"/>
      </rPr>
      <t>TJ</t>
    </r>
  </si>
  <si>
    <t>Luka nad Jihlavou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</si>
</sst>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16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b/>
      <u val="single"/>
      <sz val="20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i/>
      <u val="single"/>
      <sz val="12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sz val="11"/>
      <name val="Arial CE"/>
      <family val="0"/>
    </font>
    <font>
      <sz val="10"/>
      <name val="Calibri"/>
      <family val="2"/>
    </font>
    <font>
      <b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2" fontId="1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/>
    </xf>
    <xf numFmtId="42" fontId="16" fillId="33" borderId="10" xfId="0" applyNumberFormat="1" applyFont="1" applyFill="1" applyBorder="1" applyAlignment="1">
      <alignment horizontal="right"/>
    </xf>
    <xf numFmtId="42" fontId="16" fillId="33" borderId="11" xfId="0" applyNumberFormat="1" applyFont="1" applyFill="1" applyBorder="1" applyAlignment="1">
      <alignment horizontal="right"/>
    </xf>
    <xf numFmtId="42" fontId="16" fillId="33" borderId="12" xfId="0" applyNumberFormat="1" applyFont="1" applyFill="1" applyBorder="1" applyAlignment="1">
      <alignment horizontal="right"/>
    </xf>
    <xf numFmtId="42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textRotation="90"/>
    </xf>
    <xf numFmtId="0" fontId="9" fillId="35" borderId="18" xfId="0" applyFont="1" applyFill="1" applyBorder="1" applyAlignment="1">
      <alignment textRotation="90"/>
    </xf>
    <xf numFmtId="0" fontId="4" fillId="35" borderId="19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/>
    </xf>
    <xf numFmtId="0" fontId="24" fillId="35" borderId="21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4" fillId="35" borderId="23" xfId="0" applyFont="1" applyFill="1" applyBorder="1" applyAlignment="1">
      <alignment/>
    </xf>
    <xf numFmtId="0" fontId="24" fillId="35" borderId="23" xfId="0" applyNumberFormat="1" applyFont="1" applyFill="1" applyBorder="1" applyAlignment="1" quotePrefix="1">
      <alignment horizontal="center"/>
    </xf>
    <xf numFmtId="0" fontId="24" fillId="35" borderId="24" xfId="0" applyFont="1" applyFill="1" applyBorder="1" applyAlignment="1">
      <alignment horizontal="left"/>
    </xf>
    <xf numFmtId="0" fontId="0" fillId="35" borderId="25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4" fillId="35" borderId="26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/>
    </xf>
    <xf numFmtId="0" fontId="24" fillId="35" borderId="28" xfId="0" applyFont="1" applyFill="1" applyBorder="1" applyAlignment="1">
      <alignment/>
    </xf>
    <xf numFmtId="0" fontId="24" fillId="35" borderId="28" xfId="0" applyNumberFormat="1" applyFont="1" applyFill="1" applyBorder="1" applyAlignment="1" quotePrefix="1">
      <alignment horizontal="center"/>
    </xf>
    <xf numFmtId="0" fontId="24" fillId="35" borderId="29" xfId="0" applyFont="1" applyFill="1" applyBorder="1" applyAlignment="1">
      <alignment horizontal="left"/>
    </xf>
    <xf numFmtId="0" fontId="0" fillId="35" borderId="28" xfId="0" applyFont="1" applyFill="1" applyBorder="1" applyAlignment="1">
      <alignment/>
    </xf>
    <xf numFmtId="0" fontId="22" fillId="35" borderId="30" xfId="0" applyFont="1" applyFill="1" applyBorder="1" applyAlignment="1">
      <alignment/>
    </xf>
    <xf numFmtId="0" fontId="22" fillId="35" borderId="31" xfId="0" applyFont="1" applyFill="1" applyBorder="1" applyAlignment="1">
      <alignment/>
    </xf>
    <xf numFmtId="0" fontId="22" fillId="35" borderId="31" xfId="0" applyNumberFormat="1" applyFont="1" applyFill="1" applyBorder="1" applyAlignment="1" quotePrefix="1">
      <alignment horizontal="center"/>
    </xf>
    <xf numFmtId="0" fontId="22" fillId="35" borderId="32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3" xfId="0" applyNumberFormat="1" applyFont="1" applyFill="1" applyBorder="1" applyAlignment="1" quotePrefix="1">
      <alignment horizontal="center"/>
    </xf>
    <xf numFmtId="0" fontId="22" fillId="35" borderId="24" xfId="0" applyFont="1" applyFill="1" applyBorder="1" applyAlignment="1">
      <alignment horizontal="left"/>
    </xf>
    <xf numFmtId="0" fontId="0" fillId="35" borderId="34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22" fillId="35" borderId="23" xfId="0" applyFont="1" applyFill="1" applyBorder="1" applyAlignment="1">
      <alignment horizontal="center"/>
    </xf>
    <xf numFmtId="0" fontId="23" fillId="35" borderId="22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22" fillId="35" borderId="23" xfId="0" applyNumberFormat="1" applyFont="1" applyFill="1" applyBorder="1" applyAlignment="1">
      <alignment horizontal="center"/>
    </xf>
    <xf numFmtId="0" fontId="22" fillId="35" borderId="34" xfId="0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3" xfId="0" applyFill="1" applyBorder="1" applyAlignment="1">
      <alignment/>
    </xf>
    <xf numFmtId="0" fontId="4" fillId="35" borderId="14" xfId="0" applyFont="1" applyFill="1" applyBorder="1" applyAlignment="1">
      <alignment textRotation="90"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4" xfId="0" applyFill="1" applyBorder="1" applyAlignment="1">
      <alignment horizontal="left"/>
    </xf>
    <xf numFmtId="0" fontId="18" fillId="35" borderId="10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39" xfId="0" applyFill="1" applyBorder="1" applyAlignment="1">
      <alignment horizontal="center" wrapText="1"/>
    </xf>
    <xf numFmtId="0" fontId="4" fillId="35" borderId="40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9" fillId="35" borderId="14" xfId="0" applyFont="1" applyFill="1" applyBorder="1" applyAlignment="1">
      <alignment textRotation="90"/>
    </xf>
    <xf numFmtId="0" fontId="4" fillId="35" borderId="33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49" fontId="0" fillId="35" borderId="15" xfId="0" applyNumberFormat="1" applyFont="1" applyFill="1" applyBorder="1" applyAlignment="1">
      <alignment textRotation="90"/>
    </xf>
    <xf numFmtId="49" fontId="0" fillId="35" borderId="17" xfId="0" applyNumberFormat="1" applyFont="1" applyFill="1" applyBorder="1" applyAlignment="1">
      <alignment horizontal="center" textRotation="90"/>
    </xf>
    <xf numFmtId="0" fontId="9" fillId="35" borderId="17" xfId="0" applyFont="1" applyFill="1" applyBorder="1" applyAlignment="1">
      <alignment horizontal="center" textRotation="90"/>
    </xf>
    <xf numFmtId="49" fontId="0" fillId="35" borderId="16" xfId="0" applyNumberFormat="1" applyFill="1" applyBorder="1" applyAlignment="1">
      <alignment textRotation="90"/>
    </xf>
    <xf numFmtId="0" fontId="4" fillId="35" borderId="32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22" fillId="35" borderId="31" xfId="0" applyFont="1" applyFill="1" applyBorder="1" applyAlignment="1">
      <alignment horizontal="center"/>
    </xf>
    <xf numFmtId="0" fontId="22" fillId="35" borderId="35" xfId="0" applyNumberFormat="1" applyFont="1" applyFill="1" applyBorder="1" applyAlignment="1" quotePrefix="1">
      <alignment horizontal="center"/>
    </xf>
    <xf numFmtId="0" fontId="26" fillId="35" borderId="32" xfId="0" applyFont="1" applyFill="1" applyBorder="1" applyAlignment="1">
      <alignment/>
    </xf>
    <xf numFmtId="0" fontId="26" fillId="35" borderId="24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26" fillId="35" borderId="41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33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6" fillId="36" borderId="43" xfId="0" applyFont="1" applyFill="1" applyBorder="1" applyAlignment="1">
      <alignment/>
    </xf>
    <xf numFmtId="0" fontId="24" fillId="35" borderId="44" xfId="0" applyFont="1" applyFill="1" applyBorder="1" applyAlignment="1">
      <alignment horizontal="left"/>
    </xf>
    <xf numFmtId="0" fontId="22" fillId="35" borderId="41" xfId="0" applyFont="1" applyFill="1" applyBorder="1" applyAlignment="1">
      <alignment horizontal="left"/>
    </xf>
    <xf numFmtId="0" fontId="6" fillId="37" borderId="45" xfId="0" applyFont="1" applyFill="1" applyBorder="1" applyAlignment="1">
      <alignment textRotation="90" wrapText="1"/>
    </xf>
    <xf numFmtId="49" fontId="13" fillId="37" borderId="45" xfId="0" applyNumberFormat="1" applyFont="1" applyFill="1" applyBorder="1" applyAlignment="1">
      <alignment textRotation="90"/>
    </xf>
    <xf numFmtId="49" fontId="18" fillId="37" borderId="45" xfId="0" applyNumberFormat="1" applyFont="1" applyFill="1" applyBorder="1" applyAlignment="1">
      <alignment textRotation="90" wrapText="1"/>
    </xf>
    <xf numFmtId="0" fontId="18" fillId="36" borderId="43" xfId="0" applyFont="1" applyFill="1" applyBorder="1" applyAlignment="1">
      <alignment/>
    </xf>
    <xf numFmtId="0" fontId="18" fillId="36" borderId="46" xfId="0" applyFont="1" applyFill="1" applyBorder="1" applyAlignment="1">
      <alignment/>
    </xf>
    <xf numFmtId="2" fontId="4" fillId="0" borderId="0" xfId="0" applyNumberFormat="1" applyFont="1" applyAlignment="1">
      <alignment/>
    </xf>
    <xf numFmtId="49" fontId="0" fillId="0" borderId="47" xfId="0" applyNumberFormat="1" applyFill="1" applyBorder="1" applyAlignment="1">
      <alignment textRotation="90"/>
    </xf>
    <xf numFmtId="0" fontId="0" fillId="0" borderId="47" xfId="0" applyFill="1" applyBorder="1" applyAlignment="1">
      <alignment textRotation="90"/>
    </xf>
    <xf numFmtId="0" fontId="6" fillId="36" borderId="47" xfId="0" applyFont="1" applyFill="1" applyBorder="1" applyAlignment="1">
      <alignment textRotation="90" wrapText="1"/>
    </xf>
    <xf numFmtId="0" fontId="6" fillId="36" borderId="15" xfId="0" applyFont="1" applyFill="1" applyBorder="1" applyAlignment="1">
      <alignment textRotation="90" wrapText="1"/>
    </xf>
    <xf numFmtId="0" fontId="6" fillId="36" borderId="16" xfId="0" applyFont="1" applyFill="1" applyBorder="1" applyAlignment="1">
      <alignment textRotation="90" wrapText="1"/>
    </xf>
    <xf numFmtId="0" fontId="6" fillId="36" borderId="18" xfId="0" applyFont="1" applyFill="1" applyBorder="1" applyAlignment="1">
      <alignment textRotation="90"/>
    </xf>
    <xf numFmtId="0" fontId="25" fillId="36" borderId="20" xfId="0" applyFont="1" applyFill="1" applyBorder="1" applyAlignment="1">
      <alignment/>
    </xf>
    <xf numFmtId="0" fontId="25" fillId="36" borderId="48" xfId="0" applyFont="1" applyFill="1" applyBorder="1" applyAlignment="1">
      <alignment/>
    </xf>
    <xf numFmtId="0" fontId="25" fillId="36" borderId="21" xfId="0" applyFont="1" applyFill="1" applyBorder="1" applyAlignment="1">
      <alignment/>
    </xf>
    <xf numFmtId="0" fontId="25" fillId="36" borderId="44" xfId="0" applyFont="1" applyFill="1" applyBorder="1" applyAlignment="1">
      <alignment/>
    </xf>
    <xf numFmtId="0" fontId="25" fillId="36" borderId="22" xfId="0" applyFont="1" applyFill="1" applyBorder="1" applyAlignment="1">
      <alignment/>
    </xf>
    <xf numFmtId="0" fontId="25" fillId="36" borderId="49" xfId="0" applyFont="1" applyFill="1" applyBorder="1" applyAlignment="1">
      <alignment/>
    </xf>
    <xf numFmtId="0" fontId="25" fillId="36" borderId="23" xfId="0" applyFont="1" applyFill="1" applyBorder="1" applyAlignment="1">
      <alignment/>
    </xf>
    <xf numFmtId="0" fontId="25" fillId="36" borderId="24" xfId="0" applyFont="1" applyFill="1" applyBorder="1" applyAlignment="1">
      <alignment/>
    </xf>
    <xf numFmtId="0" fontId="27" fillId="36" borderId="22" xfId="0" applyFont="1" applyFill="1" applyBorder="1" applyAlignment="1">
      <alignment/>
    </xf>
    <xf numFmtId="0" fontId="27" fillId="36" borderId="49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49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18" fillId="36" borderId="51" xfId="0" applyFont="1" applyFill="1" applyBorder="1" applyAlignment="1">
      <alignment/>
    </xf>
    <xf numFmtId="164" fontId="4" fillId="35" borderId="30" xfId="0" applyNumberFormat="1" applyFont="1" applyFill="1" applyBorder="1" applyAlignment="1">
      <alignment/>
    </xf>
    <xf numFmtId="2" fontId="18" fillId="36" borderId="43" xfId="0" applyNumberFormat="1" applyFont="1" applyFill="1" applyBorder="1" applyAlignment="1">
      <alignment/>
    </xf>
    <xf numFmtId="0" fontId="0" fillId="35" borderId="18" xfId="0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0" fillId="0" borderId="52" xfId="0" applyFill="1" applyBorder="1" applyAlignment="1">
      <alignment textRotation="90"/>
    </xf>
    <xf numFmtId="0" fontId="24" fillId="35" borderId="32" xfId="0" applyFont="1" applyFill="1" applyBorder="1" applyAlignment="1">
      <alignment horizontal="left"/>
    </xf>
    <xf numFmtId="0" fontId="6" fillId="36" borderId="11" xfId="0" applyFont="1" applyFill="1" applyBorder="1" applyAlignment="1">
      <alignment/>
    </xf>
    <xf numFmtId="0" fontId="23" fillId="35" borderId="30" xfId="0" applyFont="1" applyFill="1" applyBorder="1" applyAlignment="1">
      <alignment/>
    </xf>
    <xf numFmtId="0" fontId="23" fillId="35" borderId="31" xfId="0" applyFont="1" applyFill="1" applyBorder="1" applyAlignment="1">
      <alignment/>
    </xf>
    <xf numFmtId="0" fontId="6" fillId="36" borderId="53" xfId="0" applyFont="1" applyFill="1" applyBorder="1" applyAlignment="1">
      <alignment/>
    </xf>
    <xf numFmtId="0" fontId="4" fillId="35" borderId="54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24" fillId="35" borderId="21" xfId="0" applyFont="1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24" fillId="35" borderId="30" xfId="0" applyFont="1" applyFill="1" applyBorder="1" applyAlignment="1">
      <alignment/>
    </xf>
    <xf numFmtId="0" fontId="24" fillId="35" borderId="31" xfId="0" applyFont="1" applyFill="1" applyBorder="1" applyAlignment="1">
      <alignment/>
    </xf>
    <xf numFmtId="49" fontId="0" fillId="0" borderId="15" xfId="0" applyNumberFormat="1" applyFill="1" applyBorder="1" applyAlignment="1">
      <alignment textRotation="90"/>
    </xf>
    <xf numFmtId="0" fontId="24" fillId="35" borderId="31" xfId="0" applyNumberFormat="1" applyFont="1" applyFill="1" applyBorder="1" applyAlignment="1" quotePrefix="1">
      <alignment horizontal="center"/>
    </xf>
    <xf numFmtId="0" fontId="0" fillId="0" borderId="15" xfId="0" applyFill="1" applyBorder="1" applyAlignment="1">
      <alignment textRotation="90"/>
    </xf>
    <xf numFmtId="2" fontId="0" fillId="0" borderId="0" xfId="0" applyNumberFormat="1" applyFill="1" applyAlignment="1">
      <alignment/>
    </xf>
    <xf numFmtId="2" fontId="18" fillId="36" borderId="46" xfId="0" applyNumberFormat="1" applyFont="1" applyFill="1" applyBorder="1" applyAlignment="1">
      <alignment/>
    </xf>
    <xf numFmtId="164" fontId="18" fillId="36" borderId="43" xfId="0" applyNumberFormat="1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164" fontId="18" fillId="36" borderId="11" xfId="0" applyNumberFormat="1" applyFont="1" applyFill="1" applyBorder="1" applyAlignment="1">
      <alignment/>
    </xf>
    <xf numFmtId="164" fontId="25" fillId="36" borderId="49" xfId="0" applyNumberFormat="1" applyFont="1" applyFill="1" applyBorder="1" applyAlignment="1">
      <alignment/>
    </xf>
    <xf numFmtId="1" fontId="18" fillId="36" borderId="11" xfId="0" applyNumberFormat="1" applyFont="1" applyFill="1" applyBorder="1" applyAlignment="1">
      <alignment/>
    </xf>
    <xf numFmtId="2" fontId="18" fillId="36" borderId="53" xfId="0" applyNumberFormat="1" applyFont="1" applyFill="1" applyBorder="1" applyAlignment="1">
      <alignment/>
    </xf>
    <xf numFmtId="0" fontId="22" fillId="35" borderId="56" xfId="0" applyFont="1" applyFill="1" applyBorder="1" applyAlignment="1">
      <alignment/>
    </xf>
    <xf numFmtId="0" fontId="22" fillId="35" borderId="57" xfId="0" applyFont="1" applyFill="1" applyBorder="1" applyAlignment="1">
      <alignment/>
    </xf>
    <xf numFmtId="0" fontId="22" fillId="35" borderId="58" xfId="0" applyFont="1" applyFill="1" applyBorder="1" applyAlignment="1">
      <alignment horizontal="left"/>
    </xf>
    <xf numFmtId="0" fontId="22" fillId="35" borderId="57" xfId="0" applyFont="1" applyFill="1" applyBorder="1" applyAlignment="1">
      <alignment horizontal="center"/>
    </xf>
    <xf numFmtId="164" fontId="6" fillId="36" borderId="53" xfId="0" applyNumberFormat="1" applyFont="1" applyFill="1" applyBorder="1" applyAlignment="1">
      <alignment/>
    </xf>
    <xf numFmtId="164" fontId="6" fillId="36" borderId="11" xfId="0" applyNumberFormat="1" applyFont="1" applyFill="1" applyBorder="1" applyAlignment="1">
      <alignment/>
    </xf>
    <xf numFmtId="1" fontId="0" fillId="35" borderId="30" xfId="0" applyNumberFormat="1" applyFont="1" applyFill="1" applyBorder="1" applyAlignment="1">
      <alignment/>
    </xf>
    <xf numFmtId="2" fontId="6" fillId="36" borderId="53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left"/>
    </xf>
    <xf numFmtId="2" fontId="25" fillId="36" borderId="49" xfId="0" applyNumberFormat="1" applyFont="1" applyFill="1" applyBorder="1" applyAlignment="1">
      <alignment/>
    </xf>
    <xf numFmtId="0" fontId="18" fillId="35" borderId="53" xfId="0" applyFont="1" applyFill="1" applyBorder="1" applyAlignment="1">
      <alignment horizontal="center" vertical="center"/>
    </xf>
    <xf numFmtId="2" fontId="25" fillId="36" borderId="24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textRotation="90"/>
    </xf>
    <xf numFmtId="2" fontId="0" fillId="35" borderId="31" xfId="0" applyNumberFormat="1" applyFont="1" applyFill="1" applyBorder="1" applyAlignment="1">
      <alignment/>
    </xf>
    <xf numFmtId="2" fontId="0" fillId="35" borderId="23" xfId="0" applyNumberFormat="1" applyFont="1" applyFill="1" applyBorder="1" applyAlignment="1">
      <alignment/>
    </xf>
    <xf numFmtId="0" fontId="0" fillId="0" borderId="15" xfId="0" applyFont="1" applyFill="1" applyBorder="1" applyAlignment="1">
      <alignment textRotation="9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18" fillId="36" borderId="53" xfId="0" applyNumberFormat="1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24" fillId="35" borderId="28" xfId="0" applyNumberFormat="1" applyFont="1" applyFill="1" applyBorder="1" applyAlignment="1">
      <alignment horizontal="center"/>
    </xf>
    <xf numFmtId="1" fontId="4" fillId="35" borderId="27" xfId="0" applyNumberFormat="1" applyFont="1" applyFill="1" applyBorder="1" applyAlignment="1">
      <alignment/>
    </xf>
    <xf numFmtId="2" fontId="18" fillId="36" borderId="51" xfId="0" applyNumberFormat="1" applyFont="1" applyFill="1" applyBorder="1" applyAlignment="1">
      <alignment/>
    </xf>
    <xf numFmtId="0" fontId="22" fillId="35" borderId="35" xfId="0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right" textRotation="90"/>
    </xf>
    <xf numFmtId="0" fontId="0" fillId="35" borderId="16" xfId="0" applyFill="1" applyBorder="1" applyAlignment="1">
      <alignment horizontal="left"/>
    </xf>
    <xf numFmtId="0" fontId="4" fillId="35" borderId="59" xfId="0" applyFont="1" applyFill="1" applyBorder="1" applyAlignment="1">
      <alignment horizontal="center" vertical="center"/>
    </xf>
    <xf numFmtId="2" fontId="25" fillId="36" borderId="23" xfId="0" applyNumberFormat="1" applyFont="1" applyFill="1" applyBorder="1" applyAlignment="1">
      <alignment/>
    </xf>
    <xf numFmtId="1" fontId="18" fillId="36" borderId="43" xfId="0" applyNumberFormat="1" applyFont="1" applyFill="1" applyBorder="1" applyAlignment="1">
      <alignment/>
    </xf>
    <xf numFmtId="0" fontId="22" fillId="35" borderId="3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textRotation="90"/>
    </xf>
    <xf numFmtId="0" fontId="4" fillId="35" borderId="27" xfId="0" applyFont="1" applyFill="1" applyBorder="1" applyAlignment="1">
      <alignment/>
    </xf>
    <xf numFmtId="0" fontId="0" fillId="35" borderId="45" xfId="0" applyFill="1" applyBorder="1" applyAlignment="1">
      <alignment textRotation="90"/>
    </xf>
    <xf numFmtId="164" fontId="4" fillId="35" borderId="31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24" fillId="35" borderId="23" xfId="0" applyNumberFormat="1" applyFont="1" applyFill="1" applyBorder="1" applyAlignment="1">
      <alignment horizontal="center"/>
    </xf>
    <xf numFmtId="164" fontId="4" fillId="35" borderId="2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35" borderId="32" xfId="0" applyFont="1" applyFill="1" applyBorder="1" applyAlignment="1">
      <alignment/>
    </xf>
    <xf numFmtId="0" fontId="24" fillId="35" borderId="54" xfId="0" applyFont="1" applyFill="1" applyBorder="1" applyAlignment="1">
      <alignment/>
    </xf>
    <xf numFmtId="2" fontId="0" fillId="35" borderId="22" xfId="0" applyNumberFormat="1" applyFont="1" applyFill="1" applyBorder="1" applyAlignment="1">
      <alignment/>
    </xf>
    <xf numFmtId="0" fontId="26" fillId="35" borderId="3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164" fontId="6" fillId="36" borderId="12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164" fontId="18" fillId="36" borderId="60" xfId="0" applyNumberFormat="1" applyFont="1" applyFill="1" applyBorder="1" applyAlignment="1">
      <alignment/>
    </xf>
    <xf numFmtId="1" fontId="18" fillId="36" borderId="12" xfId="0" applyNumberFormat="1" applyFont="1" applyFill="1" applyBorder="1" applyAlignment="1">
      <alignment/>
    </xf>
    <xf numFmtId="2" fontId="4" fillId="35" borderId="28" xfId="0" applyNumberFormat="1" applyFont="1" applyFill="1" applyBorder="1" applyAlignment="1">
      <alignment/>
    </xf>
    <xf numFmtId="0" fontId="22" fillId="35" borderId="20" xfId="0" applyFont="1" applyFill="1" applyBorder="1" applyAlignment="1">
      <alignment/>
    </xf>
    <xf numFmtId="0" fontId="22" fillId="35" borderId="21" xfId="0" applyFont="1" applyFill="1" applyBorder="1" applyAlignment="1">
      <alignment/>
    </xf>
    <xf numFmtId="0" fontId="22" fillId="35" borderId="21" xfId="0" applyFont="1" applyFill="1" applyBorder="1" applyAlignment="1">
      <alignment horizontal="center"/>
    </xf>
    <xf numFmtId="0" fontId="22" fillId="35" borderId="44" xfId="0" applyFont="1" applyFill="1" applyBorder="1" applyAlignment="1">
      <alignment horizontal="left"/>
    </xf>
    <xf numFmtId="0" fontId="0" fillId="35" borderId="55" xfId="0" applyFont="1" applyFill="1" applyBorder="1" applyAlignment="1">
      <alignment horizontal="center"/>
    </xf>
    <xf numFmtId="0" fontId="17" fillId="35" borderId="44" xfId="0" applyFont="1" applyFill="1" applyBorder="1" applyAlignment="1">
      <alignment/>
    </xf>
    <xf numFmtId="0" fontId="0" fillId="35" borderId="42" xfId="0" applyFont="1" applyFill="1" applyBorder="1" applyAlignment="1">
      <alignment horizontal="center"/>
    </xf>
    <xf numFmtId="0" fontId="0" fillId="35" borderId="41" xfId="0" applyFont="1" applyFill="1" applyBorder="1" applyAlignment="1">
      <alignment/>
    </xf>
    <xf numFmtId="164" fontId="6" fillId="36" borderId="61" xfId="0" applyNumberFormat="1" applyFont="1" applyFill="1" applyBorder="1" applyAlignment="1">
      <alignment/>
    </xf>
    <xf numFmtId="1" fontId="18" fillId="36" borderId="46" xfId="0" applyNumberFormat="1" applyFont="1" applyFill="1" applyBorder="1" applyAlignment="1">
      <alignment/>
    </xf>
    <xf numFmtId="2" fontId="0" fillId="35" borderId="35" xfId="0" applyNumberFormat="1" applyFont="1" applyFill="1" applyBorder="1" applyAlignment="1">
      <alignment/>
    </xf>
    <xf numFmtId="2" fontId="18" fillId="36" borderId="61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0" fontId="18" fillId="36" borderId="62" xfId="0" applyFont="1" applyFill="1" applyBorder="1" applyAlignment="1">
      <alignment/>
    </xf>
    <xf numFmtId="164" fontId="6" fillId="36" borderId="43" xfId="0" applyNumberFormat="1" applyFont="1" applyFill="1" applyBorder="1" applyAlignment="1">
      <alignment/>
    </xf>
    <xf numFmtId="164" fontId="6" fillId="36" borderId="46" xfId="0" applyNumberFormat="1" applyFont="1" applyFill="1" applyBorder="1" applyAlignment="1">
      <alignment/>
    </xf>
    <xf numFmtId="0" fontId="6" fillId="36" borderId="46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14" fontId="18" fillId="38" borderId="14" xfId="0" applyNumberFormat="1" applyFont="1" applyFill="1" applyBorder="1" applyAlignment="1">
      <alignment horizontal="center"/>
    </xf>
    <xf numFmtId="14" fontId="18" fillId="38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14" fontId="18" fillId="38" borderId="6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600075</xdr:colOff>
      <xdr:row>5</xdr:row>
      <xdr:rowOff>152400</xdr:rowOff>
    </xdr:from>
    <xdr:ext cx="20002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1744325" y="2295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6.875" style="10" bestFit="1" customWidth="1"/>
    <col min="2" max="2" width="37.875" style="9" customWidth="1"/>
    <col min="3" max="3" width="5.625" style="4" customWidth="1"/>
    <col min="4" max="4" width="16.125" style="4" customWidth="1"/>
    <col min="5" max="8" width="8.75390625" style="4" customWidth="1"/>
    <col min="9" max="9" width="9.875" style="4" customWidth="1"/>
    <col min="10" max="10" width="4.375" style="4" customWidth="1"/>
    <col min="11" max="11" width="12.25390625" style="4" bestFit="1" customWidth="1"/>
    <col min="12" max="16384" width="9.125" style="4" customWidth="1"/>
  </cols>
  <sheetData>
    <row r="1" spans="2:12" ht="27" thickBot="1">
      <c r="B1" s="16" t="s">
        <v>14</v>
      </c>
      <c r="C1" s="2"/>
      <c r="D1" s="2"/>
      <c r="E1" s="267" t="s">
        <v>244</v>
      </c>
      <c r="F1" s="268"/>
      <c r="G1" s="269"/>
      <c r="H1" s="269"/>
      <c r="I1" s="270"/>
      <c r="J1" s="43"/>
      <c r="K1" s="43"/>
      <c r="L1" s="43"/>
    </row>
    <row r="2" spans="2:8" ht="20.25" customHeight="1">
      <c r="B2" s="211" t="s">
        <v>194</v>
      </c>
      <c r="C2" s="2"/>
      <c r="D2" s="2"/>
      <c r="E2" s="2"/>
      <c r="F2" s="2"/>
      <c r="G2" s="2"/>
      <c r="H2" s="2"/>
    </row>
    <row r="3" spans="2:8" ht="20.25" customHeight="1">
      <c r="B3" s="13" t="s">
        <v>11</v>
      </c>
      <c r="E3" s="15" t="s">
        <v>6</v>
      </c>
      <c r="F3" s="15"/>
      <c r="G3" s="2"/>
      <c r="H3" s="2"/>
    </row>
    <row r="4" spans="2:8" ht="21" customHeight="1" thickBot="1">
      <c r="B4" s="13"/>
      <c r="C4" s="14"/>
      <c r="D4" s="15"/>
      <c r="E4" s="2"/>
      <c r="F4" s="2"/>
      <c r="G4" s="2"/>
      <c r="H4" s="2"/>
    </row>
    <row r="5" spans="1:11" ht="80.25" thickBot="1">
      <c r="A5" s="99"/>
      <c r="B5" s="100"/>
      <c r="C5" s="174" t="s">
        <v>17</v>
      </c>
      <c r="D5" s="90"/>
      <c r="E5" s="147" t="s">
        <v>78</v>
      </c>
      <c r="F5" s="147" t="s">
        <v>7</v>
      </c>
      <c r="G5" s="148" t="s">
        <v>8</v>
      </c>
      <c r="H5" s="149" t="s">
        <v>9</v>
      </c>
      <c r="I5" s="150" t="s">
        <v>10</v>
      </c>
      <c r="K5" s="110" t="s">
        <v>35</v>
      </c>
    </row>
    <row r="6" spans="1:11" ht="15.75">
      <c r="A6" s="101">
        <v>1</v>
      </c>
      <c r="B6" s="102" t="s">
        <v>94</v>
      </c>
      <c r="C6" s="107" t="s">
        <v>20</v>
      </c>
      <c r="D6" s="6"/>
      <c r="E6" s="151">
        <v>645.78</v>
      </c>
      <c r="F6" s="152">
        <v>2372.8</v>
      </c>
      <c r="G6" s="153">
        <v>1205.64</v>
      </c>
      <c r="H6" s="154">
        <v>879.54</v>
      </c>
      <c r="I6" s="192">
        <f>SUM(E6,F6,G6,H6)</f>
        <v>5103.76</v>
      </c>
      <c r="K6" s="38">
        <v>8000</v>
      </c>
    </row>
    <row r="7" spans="1:11" ht="15.75">
      <c r="A7" s="209">
        <v>2</v>
      </c>
      <c r="B7" s="102" t="s">
        <v>98</v>
      </c>
      <c r="C7" s="108" t="s">
        <v>18</v>
      </c>
      <c r="D7" s="6"/>
      <c r="E7" s="155">
        <v>447.43</v>
      </c>
      <c r="F7" s="156">
        <v>518.85</v>
      </c>
      <c r="G7" s="157">
        <v>734.29</v>
      </c>
      <c r="H7" s="158">
        <v>1455.81</v>
      </c>
      <c r="I7" s="192">
        <f>SUM(E7,F7,G7,H7)</f>
        <v>3156.38</v>
      </c>
      <c r="K7" s="39">
        <v>6000</v>
      </c>
    </row>
    <row r="8" spans="1:11" ht="15.75">
      <c r="A8" s="209">
        <v>3</v>
      </c>
      <c r="B8" s="207" t="s">
        <v>190</v>
      </c>
      <c r="C8" s="108" t="s">
        <v>18</v>
      </c>
      <c r="D8" s="6"/>
      <c r="E8" s="155">
        <v>1347.78</v>
      </c>
      <c r="F8" s="156">
        <v>323.05</v>
      </c>
      <c r="G8" s="157"/>
      <c r="H8" s="158">
        <v>539.75</v>
      </c>
      <c r="I8" s="192">
        <f>SUM(E8,F8,G8,H8)</f>
        <v>2210.58</v>
      </c>
      <c r="K8" s="39">
        <v>4000</v>
      </c>
    </row>
    <row r="9" spans="1:11" ht="15.75">
      <c r="A9" s="103">
        <v>4</v>
      </c>
      <c r="B9" s="102" t="s">
        <v>96</v>
      </c>
      <c r="C9" s="108" t="s">
        <v>19</v>
      </c>
      <c r="D9" s="6"/>
      <c r="E9" s="155"/>
      <c r="F9" s="208">
        <v>680.52</v>
      </c>
      <c r="G9" s="227">
        <v>786.18</v>
      </c>
      <c r="H9" s="210">
        <v>465.77</v>
      </c>
      <c r="I9" s="192">
        <f>SUM(E9,F9,G9,H9)</f>
        <v>1932.4699999999998</v>
      </c>
      <c r="K9" s="39">
        <v>3000</v>
      </c>
    </row>
    <row r="10" spans="1:11" ht="15.75">
      <c r="A10" s="103">
        <v>5</v>
      </c>
      <c r="B10" s="102" t="s">
        <v>95</v>
      </c>
      <c r="C10" s="108" t="s">
        <v>52</v>
      </c>
      <c r="D10" s="6"/>
      <c r="E10" s="155">
        <v>233.75</v>
      </c>
      <c r="F10" s="156">
        <v>761.29</v>
      </c>
      <c r="G10" s="157">
        <v>462.41</v>
      </c>
      <c r="H10" s="158">
        <v>229.86</v>
      </c>
      <c r="I10" s="192">
        <f>SUM(E10,F10,G10,H10)</f>
        <v>1687.31</v>
      </c>
      <c r="K10" s="39">
        <v>2000</v>
      </c>
    </row>
    <row r="11" spans="1:11" ht="15.75">
      <c r="A11" s="103">
        <v>6</v>
      </c>
      <c r="B11" s="102" t="s">
        <v>97</v>
      </c>
      <c r="C11" s="108" t="s">
        <v>18</v>
      </c>
      <c r="D11" s="6"/>
      <c r="E11" s="155">
        <v>195.7</v>
      </c>
      <c r="F11" s="208">
        <v>162.75</v>
      </c>
      <c r="G11" s="157">
        <v>921.23</v>
      </c>
      <c r="H11" s="158"/>
      <c r="I11" s="192">
        <f>SUM(E11,F11,G11,H11)</f>
        <v>1279.68</v>
      </c>
      <c r="K11" s="39">
        <v>2000</v>
      </c>
    </row>
    <row r="12" spans="1:11" ht="15.75">
      <c r="A12" s="103">
        <v>7</v>
      </c>
      <c r="B12" s="104" t="s">
        <v>106</v>
      </c>
      <c r="C12" s="108" t="s">
        <v>18</v>
      </c>
      <c r="D12" s="6"/>
      <c r="E12" s="155">
        <v>963.74</v>
      </c>
      <c r="F12" s="208">
        <v>240.54</v>
      </c>
      <c r="G12" s="157">
        <v>38.51</v>
      </c>
      <c r="H12" s="158"/>
      <c r="I12" s="192">
        <f>SUM(E12,F12,G12,H12)</f>
        <v>1242.79</v>
      </c>
      <c r="K12" s="39">
        <v>1500</v>
      </c>
    </row>
    <row r="13" spans="1:11" ht="15.75">
      <c r="A13" s="103">
        <v>8</v>
      </c>
      <c r="B13" s="102" t="s">
        <v>103</v>
      </c>
      <c r="C13" s="108" t="s">
        <v>19</v>
      </c>
      <c r="D13" s="2"/>
      <c r="E13" s="155">
        <v>362.35</v>
      </c>
      <c r="F13" s="208">
        <v>105.18</v>
      </c>
      <c r="G13" s="157"/>
      <c r="H13" s="158">
        <v>441.35</v>
      </c>
      <c r="I13" s="143">
        <f>SUM(E13,F13,G13,H13)</f>
        <v>908.8800000000001</v>
      </c>
      <c r="K13" s="39">
        <v>1500</v>
      </c>
    </row>
    <row r="14" spans="1:11" ht="15.75">
      <c r="A14" s="103">
        <v>9</v>
      </c>
      <c r="B14" s="102" t="s">
        <v>101</v>
      </c>
      <c r="C14" s="108" t="s">
        <v>52</v>
      </c>
      <c r="D14" s="6"/>
      <c r="E14" s="155"/>
      <c r="F14" s="196">
        <v>65.33</v>
      </c>
      <c r="G14" s="157">
        <v>427.84</v>
      </c>
      <c r="H14" s="158">
        <v>126.59</v>
      </c>
      <c r="I14" s="143">
        <f>SUM(E14,F14,G14,H14)</f>
        <v>619.76</v>
      </c>
      <c r="K14" s="39">
        <v>1000</v>
      </c>
    </row>
    <row r="15" spans="1:11" ht="16.5" thickBot="1">
      <c r="A15" s="103">
        <v>10</v>
      </c>
      <c r="B15" s="102" t="s">
        <v>189</v>
      </c>
      <c r="C15" s="108" t="s">
        <v>129</v>
      </c>
      <c r="D15" s="6"/>
      <c r="E15" s="155">
        <v>465.2</v>
      </c>
      <c r="F15" s="156">
        <v>61.38</v>
      </c>
      <c r="G15" s="157">
        <v>47.85</v>
      </c>
      <c r="H15" s="158"/>
      <c r="I15" s="143">
        <f>SUM(E15,F15,G15,H15)</f>
        <v>574.4300000000001</v>
      </c>
      <c r="K15" s="40">
        <v>1000</v>
      </c>
    </row>
    <row r="16" spans="1:11" ht="15.75">
      <c r="A16" s="103">
        <v>11</v>
      </c>
      <c r="B16" s="102" t="s">
        <v>102</v>
      </c>
      <c r="C16" s="108" t="s">
        <v>19</v>
      </c>
      <c r="D16" s="2"/>
      <c r="E16" s="155">
        <v>228.15</v>
      </c>
      <c r="F16" s="156">
        <v>167.91</v>
      </c>
      <c r="G16" s="157">
        <v>37.89</v>
      </c>
      <c r="H16" s="158">
        <v>122.5</v>
      </c>
      <c r="I16" s="192">
        <f>SUM(E16,F16,G16,H16)</f>
        <v>556.45</v>
      </c>
      <c r="K16" s="26"/>
    </row>
    <row r="17" spans="1:11" ht="15.75">
      <c r="A17" s="103">
        <v>12</v>
      </c>
      <c r="B17" s="102" t="s">
        <v>99</v>
      </c>
      <c r="C17" s="108" t="s">
        <v>19</v>
      </c>
      <c r="D17" s="6"/>
      <c r="E17" s="155">
        <v>51</v>
      </c>
      <c r="F17" s="196"/>
      <c r="G17" s="157">
        <v>229.08</v>
      </c>
      <c r="H17" s="158">
        <v>113.87</v>
      </c>
      <c r="I17" s="143">
        <f>SUM(E17,F17,G17,H17)</f>
        <v>393.95000000000005</v>
      </c>
      <c r="K17" s="26"/>
    </row>
    <row r="18" spans="1:11" ht="15.75">
      <c r="A18" s="103">
        <v>13</v>
      </c>
      <c r="B18" s="104" t="s">
        <v>104</v>
      </c>
      <c r="C18" s="108" t="s">
        <v>20</v>
      </c>
      <c r="D18" s="37"/>
      <c r="E18" s="155"/>
      <c r="F18" s="156"/>
      <c r="G18" s="157"/>
      <c r="H18" s="158">
        <v>292.1</v>
      </c>
      <c r="I18" s="143">
        <f>SUM(E18,F18,G18,H18)</f>
        <v>292.1</v>
      </c>
      <c r="K18" s="26"/>
    </row>
    <row r="19" spans="1:11" ht="15.75">
      <c r="A19" s="103">
        <v>14</v>
      </c>
      <c r="B19" s="104" t="s">
        <v>135</v>
      </c>
      <c r="C19" s="108" t="s">
        <v>129</v>
      </c>
      <c r="D19" s="6"/>
      <c r="E19" s="155"/>
      <c r="F19" s="196"/>
      <c r="G19" s="157">
        <v>251.15</v>
      </c>
      <c r="H19" s="158">
        <v>21.56</v>
      </c>
      <c r="I19" s="192">
        <f>SUM(E19,F19,G19,H19)</f>
        <v>272.71</v>
      </c>
      <c r="K19" s="26"/>
    </row>
    <row r="20" spans="1:11" ht="15.75">
      <c r="A20" s="103">
        <v>15</v>
      </c>
      <c r="B20" s="102" t="s">
        <v>191</v>
      </c>
      <c r="C20" s="108" t="s">
        <v>129</v>
      </c>
      <c r="D20" s="6"/>
      <c r="E20" s="155"/>
      <c r="F20" s="156"/>
      <c r="G20" s="157">
        <v>39.6</v>
      </c>
      <c r="H20" s="158">
        <v>224.92</v>
      </c>
      <c r="I20" s="143">
        <f>SUM(E20,F20,G20,H20)</f>
        <v>264.52</v>
      </c>
      <c r="K20" s="26"/>
    </row>
    <row r="21" spans="1:11" ht="15.75">
      <c r="A21" s="103">
        <v>16</v>
      </c>
      <c r="B21" s="102" t="s">
        <v>216</v>
      </c>
      <c r="C21" s="108" t="s">
        <v>52</v>
      </c>
      <c r="D21" s="6"/>
      <c r="E21" s="155">
        <v>121.95</v>
      </c>
      <c r="F21" s="156">
        <v>38.7</v>
      </c>
      <c r="G21" s="157"/>
      <c r="H21" s="158">
        <v>51.84</v>
      </c>
      <c r="I21" s="143">
        <f>SUM(E21,F21,G21,H21)</f>
        <v>212.49</v>
      </c>
      <c r="K21" s="26"/>
    </row>
    <row r="22" spans="1:11" ht="15.75">
      <c r="A22" s="103">
        <v>17</v>
      </c>
      <c r="B22" s="102" t="s">
        <v>100</v>
      </c>
      <c r="C22" s="108" t="s">
        <v>19</v>
      </c>
      <c r="D22" s="37"/>
      <c r="E22" s="155"/>
      <c r="F22" s="156"/>
      <c r="G22" s="157">
        <v>151.99</v>
      </c>
      <c r="H22" s="158"/>
      <c r="I22" s="143">
        <f>SUM(E22,F22,G22,H22)</f>
        <v>151.99</v>
      </c>
      <c r="K22" s="26"/>
    </row>
    <row r="23" spans="1:11" ht="15.75">
      <c r="A23" s="103">
        <v>18</v>
      </c>
      <c r="B23" s="104" t="s">
        <v>192</v>
      </c>
      <c r="C23" s="108" t="s">
        <v>129</v>
      </c>
      <c r="D23" s="6"/>
      <c r="E23" s="155"/>
      <c r="F23" s="196"/>
      <c r="G23" s="157"/>
      <c r="H23" s="158">
        <v>98.98</v>
      </c>
      <c r="I23" s="143">
        <f>SUM(E23,F23,G23,H23)</f>
        <v>98.98</v>
      </c>
      <c r="K23" s="26"/>
    </row>
    <row r="24" spans="1:11" ht="15.75">
      <c r="A24" s="103">
        <v>19</v>
      </c>
      <c r="B24" s="104" t="s">
        <v>217</v>
      </c>
      <c r="C24" s="108" t="s">
        <v>18</v>
      </c>
      <c r="D24" s="6"/>
      <c r="E24" s="155"/>
      <c r="F24" s="196"/>
      <c r="G24" s="157">
        <v>91.35</v>
      </c>
      <c r="H24" s="158"/>
      <c r="I24" s="143">
        <f>SUM(E24,F24,G24,H24)</f>
        <v>91.35</v>
      </c>
      <c r="K24" s="26"/>
    </row>
    <row r="25" spans="1:10" ht="18" customHeight="1">
      <c r="A25" s="103">
        <v>20</v>
      </c>
      <c r="B25" s="102" t="s">
        <v>252</v>
      </c>
      <c r="C25" s="108" t="s">
        <v>129</v>
      </c>
      <c r="D25" s="37"/>
      <c r="E25" s="155"/>
      <c r="F25" s="156"/>
      <c r="G25" s="157">
        <v>64.35</v>
      </c>
      <c r="H25" s="158"/>
      <c r="I25" s="143">
        <f>SUM(E25,F25,G25,H25)</f>
        <v>64.35</v>
      </c>
      <c r="J25" s="26"/>
    </row>
    <row r="26" spans="1:11" ht="15.75">
      <c r="A26" s="103"/>
      <c r="B26" s="104"/>
      <c r="C26" s="108"/>
      <c r="D26" s="6"/>
      <c r="E26" s="155"/>
      <c r="F26" s="196"/>
      <c r="G26" s="157"/>
      <c r="H26" s="158"/>
      <c r="I26" s="143"/>
      <c r="J26" s="26"/>
      <c r="K26" s="41"/>
    </row>
    <row r="27" spans="1:10" ht="15.75">
      <c r="A27" s="103"/>
      <c r="B27" s="104"/>
      <c r="C27" s="108"/>
      <c r="D27" s="6"/>
      <c r="E27" s="155"/>
      <c r="F27" s="208"/>
      <c r="G27" s="157"/>
      <c r="H27" s="158"/>
      <c r="I27" s="192"/>
      <c r="J27" s="26"/>
    </row>
    <row r="28" spans="1:10" ht="15.75">
      <c r="A28" s="103"/>
      <c r="B28" s="102"/>
      <c r="C28" s="108"/>
      <c r="D28" s="6"/>
      <c r="E28" s="155"/>
      <c r="F28" s="156"/>
      <c r="G28" s="157"/>
      <c r="H28" s="158"/>
      <c r="I28" s="143"/>
      <c r="J28" s="26"/>
    </row>
    <row r="29" spans="1:10" ht="15.75">
      <c r="A29" s="103"/>
      <c r="B29" s="102"/>
      <c r="C29" s="108"/>
      <c r="D29" s="6"/>
      <c r="E29" s="155"/>
      <c r="F29" s="156"/>
      <c r="G29" s="157"/>
      <c r="H29" s="158"/>
      <c r="I29" s="143"/>
      <c r="J29" s="26"/>
    </row>
    <row r="30" spans="1:9" ht="15.75">
      <c r="A30" s="103"/>
      <c r="B30" s="104"/>
      <c r="C30" s="108"/>
      <c r="D30" s="6"/>
      <c r="E30" s="159"/>
      <c r="F30" s="160"/>
      <c r="G30" s="161"/>
      <c r="H30" s="162"/>
      <c r="I30" s="143"/>
    </row>
    <row r="31" spans="1:9" ht="15.75">
      <c r="A31" s="103"/>
      <c r="B31" s="102"/>
      <c r="C31" s="108"/>
      <c r="D31" s="2"/>
      <c r="E31" s="163"/>
      <c r="F31" s="164"/>
      <c r="G31" s="165"/>
      <c r="H31" s="166"/>
      <c r="I31" s="143"/>
    </row>
    <row r="32" spans="1:15" ht="16.5" thickBot="1">
      <c r="A32" s="105"/>
      <c r="B32" s="106"/>
      <c r="C32" s="109"/>
      <c r="D32" s="91"/>
      <c r="E32" s="167"/>
      <c r="F32" s="168"/>
      <c r="G32" s="169"/>
      <c r="H32" s="170"/>
      <c r="I32" s="171"/>
      <c r="O32" s="4" t="s">
        <v>47</v>
      </c>
    </row>
    <row r="33" spans="2:9" ht="15.75">
      <c r="B33" s="22"/>
      <c r="C33" s="22"/>
      <c r="D33" s="6"/>
      <c r="E33" s="25"/>
      <c r="F33" s="25"/>
      <c r="G33" s="25"/>
      <c r="H33" s="25"/>
      <c r="I33" s="23"/>
    </row>
    <row r="34" spans="2:9" ht="15">
      <c r="B34"/>
      <c r="C34" s="22"/>
      <c r="D34" s="6"/>
      <c r="E34" s="183"/>
      <c r="F34" s="183"/>
      <c r="G34" s="183"/>
      <c r="H34" s="183"/>
      <c r="I34" s="183"/>
    </row>
    <row r="35" spans="2:9" ht="15.75">
      <c r="B35" s="6"/>
      <c r="C35" s="22"/>
      <c r="D35" s="2"/>
      <c r="E35" s="6"/>
      <c r="F35" s="6"/>
      <c r="G35" s="6"/>
      <c r="H35" s="6"/>
      <c r="I35" s="23"/>
    </row>
    <row r="36" spans="2:9" ht="15.75">
      <c r="B36" s="6"/>
      <c r="C36" s="22"/>
      <c r="D36" s="2"/>
      <c r="E36" s="6"/>
      <c r="F36" s="6"/>
      <c r="G36" s="6"/>
      <c r="H36" s="6"/>
      <c r="I36" s="23"/>
    </row>
    <row r="37" spans="2:9" ht="15.75">
      <c r="B37" s="24"/>
      <c r="C37" s="22"/>
      <c r="D37" s="6"/>
      <c r="E37" s="25"/>
      <c r="F37" s="25"/>
      <c r="G37" s="25"/>
      <c r="H37" s="25"/>
      <c r="I37" s="23"/>
    </row>
    <row r="38" spans="2:9" ht="15.75">
      <c r="B38" s="24"/>
      <c r="C38" s="22"/>
      <c r="D38" s="6"/>
      <c r="E38" s="25"/>
      <c r="F38" s="25"/>
      <c r="G38" s="25"/>
      <c r="H38" s="25"/>
      <c r="I38" s="23"/>
    </row>
    <row r="39" spans="2:9" ht="15.75">
      <c r="B39" s="24"/>
      <c r="C39" s="22"/>
      <c r="D39" s="2"/>
      <c r="E39" s="6"/>
      <c r="F39" s="6"/>
      <c r="G39" s="6"/>
      <c r="H39" s="6"/>
      <c r="I39" s="23"/>
    </row>
    <row r="40" spans="2:9" ht="15.75">
      <c r="B40" s="24"/>
      <c r="C40" s="22"/>
      <c r="D40" s="6"/>
      <c r="E40" s="25"/>
      <c r="F40" s="25"/>
      <c r="G40" s="25"/>
      <c r="H40" s="25"/>
      <c r="I40" s="23"/>
    </row>
    <row r="41" spans="2:9" ht="15.75">
      <c r="B41" s="24"/>
      <c r="C41" s="22"/>
      <c r="D41" s="6"/>
      <c r="E41" s="25"/>
      <c r="F41" s="25"/>
      <c r="G41" s="25"/>
      <c r="H41" s="25"/>
      <c r="I41" s="23"/>
    </row>
    <row r="42" spans="2:9" ht="15.75">
      <c r="B42" s="22"/>
      <c r="C42" s="22"/>
      <c r="D42" s="6"/>
      <c r="E42" s="25"/>
      <c r="F42" s="25"/>
      <c r="G42" s="25"/>
      <c r="H42" s="25"/>
      <c r="I42" s="23"/>
    </row>
    <row r="43" spans="2:9" ht="15.75">
      <c r="B43" s="22"/>
      <c r="C43" s="22"/>
      <c r="D43" s="2"/>
      <c r="E43" s="6"/>
      <c r="F43" s="6"/>
      <c r="G43" s="6"/>
      <c r="H43" s="6"/>
      <c r="I43" s="23"/>
    </row>
    <row r="44" spans="2:9" ht="15.75">
      <c r="B44" s="24"/>
      <c r="C44" s="22"/>
      <c r="D44" s="2"/>
      <c r="E44" s="6"/>
      <c r="F44" s="6"/>
      <c r="G44" s="6"/>
      <c r="H44" s="6"/>
      <c r="I44" s="23"/>
    </row>
    <row r="45" spans="2:9" ht="15.75">
      <c r="B45" s="22"/>
      <c r="C45" s="22"/>
      <c r="D45" s="2"/>
      <c r="E45" s="6"/>
      <c r="F45" s="6"/>
      <c r="G45" s="6"/>
      <c r="H45" s="6"/>
      <c r="I45" s="23"/>
    </row>
    <row r="46" spans="2:9" ht="15.75">
      <c r="B46" s="24"/>
      <c r="C46" s="22"/>
      <c r="D46" s="2"/>
      <c r="E46" s="6"/>
      <c r="F46" s="6"/>
      <c r="G46" s="6"/>
      <c r="H46" s="6"/>
      <c r="I46" s="23"/>
    </row>
    <row r="47" spans="2:9" ht="15.75">
      <c r="B47" s="22"/>
      <c r="C47" s="22"/>
      <c r="D47" s="2"/>
      <c r="E47" s="6"/>
      <c r="F47" s="6"/>
      <c r="G47" s="6"/>
      <c r="H47" s="6"/>
      <c r="I47" s="23"/>
    </row>
    <row r="48" spans="2:9" ht="15.75">
      <c r="B48" s="24"/>
      <c r="C48" s="22"/>
      <c r="D48" s="6"/>
      <c r="E48" s="25"/>
      <c r="F48" s="25"/>
      <c r="G48" s="25"/>
      <c r="H48" s="25"/>
      <c r="I48" s="23"/>
    </row>
    <row r="49" spans="2:9" ht="15.75">
      <c r="B49" s="22"/>
      <c r="C49" s="22"/>
      <c r="D49" s="2"/>
      <c r="E49" s="6"/>
      <c r="F49" s="6"/>
      <c r="G49" s="6"/>
      <c r="H49" s="6"/>
      <c r="I49" s="23"/>
    </row>
    <row r="50" spans="2:9" ht="15.75">
      <c r="B50" s="24"/>
      <c r="C50" s="22"/>
      <c r="D50" s="6"/>
      <c r="E50" s="25"/>
      <c r="F50" s="25"/>
      <c r="G50" s="25"/>
      <c r="H50" s="25"/>
      <c r="I50" s="23"/>
    </row>
    <row r="51" spans="2:9" ht="15.75">
      <c r="B51" s="24"/>
      <c r="C51" s="22"/>
      <c r="D51" s="6"/>
      <c r="E51" s="25"/>
      <c r="F51" s="25"/>
      <c r="G51" s="25"/>
      <c r="H51" s="25"/>
      <c r="I51" s="23"/>
    </row>
    <row r="52" spans="2:9" ht="15.75">
      <c r="B52" s="6"/>
      <c r="C52" s="22"/>
      <c r="D52" s="2"/>
      <c r="E52" s="6"/>
      <c r="F52" s="6"/>
      <c r="G52" s="6"/>
      <c r="H52" s="6"/>
      <c r="I52" s="23"/>
    </row>
    <row r="53" spans="2:9" ht="15.75">
      <c r="B53" s="24"/>
      <c r="C53" s="22"/>
      <c r="D53" s="2"/>
      <c r="E53" s="6"/>
      <c r="F53" s="6"/>
      <c r="G53" s="6"/>
      <c r="H53" s="6"/>
      <c r="I53" s="23"/>
    </row>
    <row r="54" spans="2:9" ht="15.75">
      <c r="B54" s="22"/>
      <c r="C54" s="22"/>
      <c r="D54" s="2"/>
      <c r="E54" s="6"/>
      <c r="F54" s="6"/>
      <c r="G54" s="6"/>
      <c r="H54" s="6"/>
      <c r="I54" s="23"/>
    </row>
    <row r="55" spans="2:9" ht="15.75">
      <c r="B55" s="24"/>
      <c r="C55" s="22"/>
      <c r="D55" s="6"/>
      <c r="E55" s="25"/>
      <c r="F55" s="25"/>
      <c r="G55" s="25"/>
      <c r="H55" s="25"/>
      <c r="I55" s="23"/>
    </row>
    <row r="56" spans="2:9" ht="15.75">
      <c r="B56" s="24"/>
      <c r="C56" s="22"/>
      <c r="D56" s="6"/>
      <c r="E56" s="25"/>
      <c r="F56" s="25"/>
      <c r="G56" s="25"/>
      <c r="H56" s="25"/>
      <c r="I56" s="23"/>
    </row>
    <row r="57" spans="2:9" ht="15.75">
      <c r="B57" s="24"/>
      <c r="C57" s="22"/>
      <c r="D57" s="2"/>
      <c r="E57" s="6"/>
      <c r="F57" s="6"/>
      <c r="G57" s="6"/>
      <c r="H57" s="6"/>
      <c r="I57" s="23"/>
    </row>
    <row r="58" spans="2:9" ht="15.75">
      <c r="B58" s="24"/>
      <c r="C58" s="22"/>
      <c r="D58" s="6"/>
      <c r="E58" s="25"/>
      <c r="F58" s="25"/>
      <c r="G58" s="25"/>
      <c r="H58" s="25"/>
      <c r="I58" s="23"/>
    </row>
    <row r="59" spans="2:9" ht="15.75">
      <c r="B59" s="6"/>
      <c r="C59" s="22"/>
      <c r="D59" s="2"/>
      <c r="E59" s="6"/>
      <c r="F59" s="6"/>
      <c r="G59" s="6"/>
      <c r="H59" s="6"/>
      <c r="I59" s="23"/>
    </row>
    <row r="60" spans="2:9" ht="15.75">
      <c r="B60" s="24"/>
      <c r="C60" s="22"/>
      <c r="D60" s="2"/>
      <c r="E60" s="25"/>
      <c r="F60" s="25"/>
      <c r="G60" s="25"/>
      <c r="H60" s="25"/>
      <c r="I60" s="23"/>
    </row>
    <row r="61" spans="2:9" ht="15.75">
      <c r="B61" s="6"/>
      <c r="C61" s="22"/>
      <c r="D61" s="2"/>
      <c r="E61" s="6"/>
      <c r="F61" s="6"/>
      <c r="G61" s="6"/>
      <c r="H61" s="6"/>
      <c r="I61" s="23"/>
    </row>
    <row r="62" spans="2:9" ht="15.75">
      <c r="B62" s="24"/>
      <c r="C62" s="22"/>
      <c r="D62" s="6"/>
      <c r="E62" s="25"/>
      <c r="F62" s="25"/>
      <c r="G62" s="25"/>
      <c r="H62" s="25"/>
      <c r="I62" s="23"/>
    </row>
    <row r="63" spans="2:9" ht="15.75">
      <c r="B63" s="24"/>
      <c r="C63" s="22"/>
      <c r="D63" s="2"/>
      <c r="E63" s="6"/>
      <c r="F63" s="6"/>
      <c r="G63" s="6"/>
      <c r="H63" s="6"/>
      <c r="I63" s="23"/>
    </row>
    <row r="64" spans="2:9" ht="15.75">
      <c r="B64" s="22"/>
      <c r="C64" s="22"/>
      <c r="D64" s="6"/>
      <c r="E64" s="25"/>
      <c r="F64" s="25"/>
      <c r="G64" s="25"/>
      <c r="H64" s="25"/>
      <c r="I64" s="23"/>
    </row>
    <row r="65" spans="2:9" ht="15.75">
      <c r="B65" s="24"/>
      <c r="C65" s="22"/>
      <c r="D65" s="6"/>
      <c r="E65" s="25"/>
      <c r="F65" s="25"/>
      <c r="G65" s="25"/>
      <c r="H65" s="25"/>
      <c r="I65" s="23"/>
    </row>
    <row r="66" spans="2:9" ht="15.75">
      <c r="B66" s="22"/>
      <c r="C66" s="22"/>
      <c r="D66" s="2"/>
      <c r="E66" s="25"/>
      <c r="F66" s="25"/>
      <c r="G66" s="25"/>
      <c r="H66" s="25"/>
      <c r="I66" s="23"/>
    </row>
    <row r="67" spans="2:9" ht="15.75">
      <c r="B67" s="22"/>
      <c r="C67" s="22"/>
      <c r="D67" s="2"/>
      <c r="E67" s="6"/>
      <c r="F67" s="6"/>
      <c r="G67" s="6"/>
      <c r="H67" s="6"/>
      <c r="I67" s="23"/>
    </row>
    <row r="68" spans="2:9" ht="15.75">
      <c r="B68" s="22"/>
      <c r="C68" s="22"/>
      <c r="D68" s="2"/>
      <c r="E68" s="25"/>
      <c r="F68" s="25"/>
      <c r="G68" s="25"/>
      <c r="H68" s="25"/>
      <c r="I68" s="23"/>
    </row>
    <row r="69" spans="2:9" ht="15.75">
      <c r="B69" s="24"/>
      <c r="C69" s="22"/>
      <c r="D69" s="2"/>
      <c r="E69" s="25"/>
      <c r="F69" s="25"/>
      <c r="G69" s="25"/>
      <c r="H69" s="25"/>
      <c r="I69" s="23"/>
    </row>
    <row r="70" spans="2:9" ht="15.75">
      <c r="B70" s="24"/>
      <c r="C70" s="22"/>
      <c r="D70" s="2"/>
      <c r="E70" s="25"/>
      <c r="F70" s="25"/>
      <c r="G70" s="25"/>
      <c r="H70" s="25"/>
      <c r="I70" s="23"/>
    </row>
    <row r="71" spans="2:9" ht="15.75">
      <c r="B71" s="24"/>
      <c r="C71" s="22"/>
      <c r="D71" s="2"/>
      <c r="E71" s="25"/>
      <c r="F71" s="25"/>
      <c r="G71" s="25"/>
      <c r="H71" s="25"/>
      <c r="I71" s="23"/>
    </row>
    <row r="72" spans="2:9" ht="15.75">
      <c r="B72" s="24"/>
      <c r="C72" s="22"/>
      <c r="D72" s="2"/>
      <c r="E72" s="25"/>
      <c r="F72" s="25"/>
      <c r="G72" s="25"/>
      <c r="H72" s="25"/>
      <c r="I72" s="23"/>
    </row>
    <row r="73" spans="2:9" ht="15.75">
      <c r="B73" s="6"/>
      <c r="C73" s="22"/>
      <c r="D73" s="2"/>
      <c r="E73" s="6"/>
      <c r="F73" s="6"/>
      <c r="G73" s="6"/>
      <c r="H73" s="6"/>
      <c r="I73" s="23"/>
    </row>
    <row r="74" spans="2:9" ht="15.75">
      <c r="B74" s="22"/>
      <c r="C74" s="22"/>
      <c r="D74" s="6"/>
      <c r="E74" s="25"/>
      <c r="F74" s="25"/>
      <c r="G74" s="25"/>
      <c r="H74" s="25"/>
      <c r="I74" s="23"/>
    </row>
    <row r="75" spans="2:9" ht="15.75">
      <c r="B75" s="22"/>
      <c r="C75" s="22"/>
      <c r="D75" s="2"/>
      <c r="E75" s="25"/>
      <c r="F75" s="25"/>
      <c r="G75" s="25"/>
      <c r="H75" s="25"/>
      <c r="I75" s="23"/>
    </row>
    <row r="76" spans="2:9" ht="15.75">
      <c r="B76" s="24"/>
      <c r="C76" s="22"/>
      <c r="D76" s="6"/>
      <c r="E76" s="25"/>
      <c r="F76" s="25"/>
      <c r="G76" s="25"/>
      <c r="H76" s="25"/>
      <c r="I76" s="23"/>
    </row>
    <row r="77" spans="2:9" ht="15.75">
      <c r="B77" s="22"/>
      <c r="C77" s="22"/>
      <c r="D77" s="2"/>
      <c r="E77" s="6"/>
      <c r="F77" s="6"/>
      <c r="G77" s="6"/>
      <c r="H77" s="6"/>
      <c r="I77" s="23"/>
    </row>
    <row r="78" spans="2:9" ht="15.75">
      <c r="B78" s="24"/>
      <c r="C78" s="22"/>
      <c r="D78" s="2"/>
      <c r="E78" s="6"/>
      <c r="F78" s="6"/>
      <c r="G78" s="6"/>
      <c r="H78" s="6"/>
      <c r="I78" s="23"/>
    </row>
    <row r="79" spans="2:9" ht="15.75">
      <c r="B79" s="24"/>
      <c r="C79" s="22"/>
      <c r="D79" s="2"/>
      <c r="E79" s="6"/>
      <c r="F79" s="6"/>
      <c r="G79" s="6"/>
      <c r="H79" s="6"/>
      <c r="I79" s="23"/>
    </row>
    <row r="80" spans="2:9" ht="15.75">
      <c r="B80" s="24"/>
      <c r="C80" s="22"/>
      <c r="D80" s="6"/>
      <c r="E80" s="25"/>
      <c r="F80" s="25"/>
      <c r="G80" s="25"/>
      <c r="H80" s="25"/>
      <c r="I80" s="23"/>
    </row>
    <row r="81" spans="2:9" ht="15.75">
      <c r="B81" s="22"/>
      <c r="C81" s="22"/>
      <c r="D81" s="6"/>
      <c r="E81" s="25"/>
      <c r="F81" s="25"/>
      <c r="G81" s="25"/>
      <c r="H81" s="25"/>
      <c r="I81" s="23"/>
    </row>
    <row r="82" spans="2:9" ht="15.75">
      <c r="B82" s="6"/>
      <c r="C82" s="22"/>
      <c r="D82" s="2"/>
      <c r="E82" s="6"/>
      <c r="F82" s="6"/>
      <c r="G82" s="6"/>
      <c r="H82" s="6"/>
      <c r="I82" s="23"/>
    </row>
    <row r="83" spans="2:9" ht="15.75">
      <c r="B83" s="22"/>
      <c r="C83" s="22"/>
      <c r="D83" s="2"/>
      <c r="E83" s="25"/>
      <c r="F83" s="25"/>
      <c r="G83" s="25"/>
      <c r="H83" s="25"/>
      <c r="I83" s="23"/>
    </row>
    <row r="84" spans="2:9" ht="15.75">
      <c r="B84" s="22"/>
      <c r="C84" s="22"/>
      <c r="D84" s="2"/>
      <c r="E84" s="6"/>
      <c r="F84" s="6"/>
      <c r="G84" s="6"/>
      <c r="H84" s="6"/>
      <c r="I84" s="23"/>
    </row>
    <row r="85" spans="2:9" ht="15.75">
      <c r="B85" s="24"/>
      <c r="C85" s="22"/>
      <c r="D85" s="6"/>
      <c r="E85" s="25"/>
      <c r="F85" s="25"/>
      <c r="G85" s="25"/>
      <c r="H85" s="25"/>
      <c r="I85" s="23"/>
    </row>
    <row r="86" spans="2:9" ht="15.75">
      <c r="B86" s="24"/>
      <c r="C86" s="22"/>
      <c r="D86" s="6"/>
      <c r="E86" s="25"/>
      <c r="F86" s="25"/>
      <c r="G86" s="25"/>
      <c r="H86" s="25"/>
      <c r="I86" s="23"/>
    </row>
    <row r="87" spans="2:9" ht="15.75">
      <c r="B87" s="22"/>
      <c r="C87" s="22"/>
      <c r="D87" s="6"/>
      <c r="E87" s="25"/>
      <c r="F87" s="25"/>
      <c r="G87" s="25"/>
      <c r="H87" s="25"/>
      <c r="I87" s="23"/>
    </row>
    <row r="88" spans="2:9" ht="15.75">
      <c r="B88" s="22"/>
      <c r="C88" s="22"/>
      <c r="D88" s="6"/>
      <c r="E88" s="25"/>
      <c r="F88" s="25"/>
      <c r="G88" s="25"/>
      <c r="H88" s="25"/>
      <c r="I88" s="23"/>
    </row>
    <row r="89" spans="2:9" ht="15.75">
      <c r="B89" s="22"/>
      <c r="C89" s="22"/>
      <c r="D89" s="6"/>
      <c r="E89" s="25"/>
      <c r="F89" s="25"/>
      <c r="G89" s="25"/>
      <c r="H89" s="25"/>
      <c r="I89" s="23"/>
    </row>
    <row r="90" spans="2:9" ht="15.75">
      <c r="B90" s="22"/>
      <c r="C90" s="22"/>
      <c r="D90" s="6"/>
      <c r="E90" s="25"/>
      <c r="F90" s="25"/>
      <c r="G90" s="25"/>
      <c r="H90" s="25"/>
      <c r="I90" s="23"/>
    </row>
  </sheetData>
  <sheetProtection/>
  <mergeCells count="1">
    <mergeCell ref="E1:I1"/>
  </mergeCells>
  <printOptions/>
  <pageMargins left="0.3937007874015748" right="0.1968503937007874" top="0.3937007874015748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5.125" style="0" bestFit="1" customWidth="1"/>
    <col min="2" max="2" width="14.25390625" style="4" customWidth="1"/>
    <col min="3" max="3" width="11.2539062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6.375" style="4" customWidth="1"/>
    <col min="11" max="12" width="6.75390625" style="4" customWidth="1"/>
    <col min="13" max="13" width="6.125" style="4" customWidth="1"/>
    <col min="14" max="14" width="5.375" style="4" customWidth="1"/>
    <col min="15" max="15" width="8.87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163</v>
      </c>
      <c r="C3" s="3"/>
      <c r="D3" s="20"/>
      <c r="E3" s="3"/>
      <c r="F3" s="20"/>
      <c r="I3" s="271" t="s">
        <v>246</v>
      </c>
      <c r="J3" s="272"/>
      <c r="K3" s="272"/>
      <c r="L3" s="272"/>
      <c r="M3" s="272"/>
      <c r="N3" s="273"/>
      <c r="O3" s="273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62" customHeight="1" thickBot="1">
      <c r="A7" s="92"/>
      <c r="B7" s="93"/>
      <c r="C7" s="94"/>
      <c r="D7" s="95"/>
      <c r="E7" s="96"/>
      <c r="F7" s="121" t="s">
        <v>21</v>
      </c>
      <c r="G7" s="145" t="s">
        <v>144</v>
      </c>
      <c r="H7" s="188" t="s">
        <v>193</v>
      </c>
      <c r="I7" s="212" t="s">
        <v>195</v>
      </c>
      <c r="J7" s="212" t="s">
        <v>218</v>
      </c>
      <c r="K7" s="212" t="s">
        <v>230</v>
      </c>
      <c r="L7" s="212" t="s">
        <v>241</v>
      </c>
      <c r="M7" s="120"/>
      <c r="N7" s="123"/>
      <c r="O7" s="140" t="s">
        <v>36</v>
      </c>
    </row>
    <row r="8" spans="1:15" ht="19.5" customHeight="1">
      <c r="A8" s="53">
        <v>1</v>
      </c>
      <c r="B8" s="56" t="s">
        <v>145</v>
      </c>
      <c r="C8" s="57" t="s">
        <v>83</v>
      </c>
      <c r="D8" s="58">
        <v>2006</v>
      </c>
      <c r="E8" s="59" t="s">
        <v>84</v>
      </c>
      <c r="F8" s="117" t="s">
        <v>18</v>
      </c>
      <c r="G8" s="172">
        <v>118.8</v>
      </c>
      <c r="H8" s="119">
        <v>150</v>
      </c>
      <c r="I8" s="119">
        <v>147</v>
      </c>
      <c r="J8" s="119">
        <v>150</v>
      </c>
      <c r="K8" s="119">
        <v>144</v>
      </c>
      <c r="L8" s="119">
        <v>148.5</v>
      </c>
      <c r="M8" s="119"/>
      <c r="N8" s="128"/>
      <c r="O8" s="193">
        <f>H8+J8+I8+L8</f>
        <v>595.5</v>
      </c>
    </row>
    <row r="9" spans="1:15" ht="19.5" customHeight="1">
      <c r="A9" s="53">
        <v>2</v>
      </c>
      <c r="B9" s="56" t="s">
        <v>70</v>
      </c>
      <c r="C9" s="57" t="s">
        <v>56</v>
      </c>
      <c r="D9" s="235">
        <v>2005</v>
      </c>
      <c r="E9" s="59" t="s">
        <v>13</v>
      </c>
      <c r="F9" s="112" t="s">
        <v>20</v>
      </c>
      <c r="G9" s="236">
        <v>142.5</v>
      </c>
      <c r="H9" s="97">
        <v>100</v>
      </c>
      <c r="I9" s="97">
        <v>98</v>
      </c>
      <c r="J9" s="97">
        <v>100</v>
      </c>
      <c r="K9" s="97">
        <v>120</v>
      </c>
      <c r="L9" s="97">
        <v>123.75</v>
      </c>
      <c r="M9" s="97"/>
      <c r="N9" s="129"/>
      <c r="O9" s="192">
        <f>G9+H9+K9+L9</f>
        <v>486.25</v>
      </c>
    </row>
    <row r="10" spans="1:15" ht="19.5" customHeight="1" thickBot="1">
      <c r="A10" s="64">
        <v>3</v>
      </c>
      <c r="B10" s="65" t="s">
        <v>118</v>
      </c>
      <c r="C10" s="66" t="s">
        <v>119</v>
      </c>
      <c r="D10" s="67">
        <v>2006</v>
      </c>
      <c r="E10" s="68" t="s">
        <v>105</v>
      </c>
      <c r="F10" s="113" t="s">
        <v>18</v>
      </c>
      <c r="G10" s="231">
        <v>95</v>
      </c>
      <c r="H10" s="98"/>
      <c r="I10" s="248">
        <v>26.46</v>
      </c>
      <c r="J10" s="98">
        <v>55</v>
      </c>
      <c r="K10" s="98">
        <v>96</v>
      </c>
      <c r="L10" s="98">
        <v>99</v>
      </c>
      <c r="M10" s="98"/>
      <c r="N10" s="130"/>
      <c r="O10" s="247">
        <f>G10+J10+K10+L10</f>
        <v>345</v>
      </c>
    </row>
    <row r="11" spans="1:15" ht="19.5" customHeight="1">
      <c r="A11" s="226">
        <v>4</v>
      </c>
      <c r="B11" s="249" t="s">
        <v>109</v>
      </c>
      <c r="C11" s="250" t="s">
        <v>1</v>
      </c>
      <c r="D11" s="251">
        <v>2005</v>
      </c>
      <c r="E11" s="252" t="s">
        <v>48</v>
      </c>
      <c r="F11" s="253" t="s">
        <v>19</v>
      </c>
      <c r="G11" s="244">
        <v>66.5</v>
      </c>
      <c r="H11" s="245">
        <v>65</v>
      </c>
      <c r="I11" s="245"/>
      <c r="J11" s="245">
        <v>125</v>
      </c>
      <c r="K11" s="245">
        <v>81.6</v>
      </c>
      <c r="L11" s="245">
        <v>44.55</v>
      </c>
      <c r="M11" s="245"/>
      <c r="N11" s="254"/>
      <c r="O11" s="246">
        <f>G11+J11+K11+H11</f>
        <v>338.1</v>
      </c>
    </row>
    <row r="12" spans="1:15" ht="19.5" customHeight="1">
      <c r="A12" s="53">
        <v>5</v>
      </c>
      <c r="B12" s="70" t="s">
        <v>107</v>
      </c>
      <c r="C12" s="71" t="s">
        <v>108</v>
      </c>
      <c r="D12" s="72">
        <v>2007</v>
      </c>
      <c r="E12" s="73" t="s">
        <v>84</v>
      </c>
      <c r="F12" s="74" t="s">
        <v>18</v>
      </c>
      <c r="G12" s="75">
        <v>80.75</v>
      </c>
      <c r="H12" s="76">
        <v>70</v>
      </c>
      <c r="I12" s="76">
        <v>83.3</v>
      </c>
      <c r="J12" s="76"/>
      <c r="K12" s="76">
        <v>38.4</v>
      </c>
      <c r="L12" s="76">
        <v>84.15</v>
      </c>
      <c r="M12" s="76"/>
      <c r="N12" s="128"/>
      <c r="O12" s="198">
        <f>G12+I12+H12+L12</f>
        <v>318.20000000000005</v>
      </c>
    </row>
    <row r="13" spans="1:15" ht="19.5" customHeight="1">
      <c r="A13" s="53">
        <v>6</v>
      </c>
      <c r="B13" s="70" t="s">
        <v>136</v>
      </c>
      <c r="C13" s="71" t="s">
        <v>137</v>
      </c>
      <c r="D13" s="72">
        <v>2005</v>
      </c>
      <c r="E13" s="73" t="s">
        <v>138</v>
      </c>
      <c r="F13" s="74" t="s">
        <v>129</v>
      </c>
      <c r="G13" s="75"/>
      <c r="H13" s="76">
        <v>125</v>
      </c>
      <c r="I13" s="76">
        <v>122.5</v>
      </c>
      <c r="J13" s="76"/>
      <c r="K13" s="76"/>
      <c r="L13" s="76">
        <v>69.3</v>
      </c>
      <c r="M13" s="76"/>
      <c r="N13" s="77"/>
      <c r="O13" s="193">
        <f>SUM(G13:N13)</f>
        <v>316.8</v>
      </c>
    </row>
    <row r="14" spans="1:15" ht="19.5" customHeight="1">
      <c r="A14" s="53">
        <v>7</v>
      </c>
      <c r="B14" s="78" t="s">
        <v>110</v>
      </c>
      <c r="C14" s="79" t="s">
        <v>90</v>
      </c>
      <c r="D14" s="80">
        <v>2005</v>
      </c>
      <c r="E14" s="81" t="s">
        <v>12</v>
      </c>
      <c r="F14" s="114" t="s">
        <v>18</v>
      </c>
      <c r="G14" s="61">
        <v>61.75</v>
      </c>
      <c r="H14" s="62">
        <v>47</v>
      </c>
      <c r="I14" s="62">
        <v>53.9</v>
      </c>
      <c r="J14" s="62">
        <v>85</v>
      </c>
      <c r="K14" s="62">
        <v>67.2</v>
      </c>
      <c r="L14" s="62">
        <v>54.45</v>
      </c>
      <c r="M14" s="62"/>
      <c r="N14" s="129"/>
      <c r="O14" s="192">
        <f>G14+J14+K14+L14</f>
        <v>268.4</v>
      </c>
    </row>
    <row r="15" spans="1:15" ht="19.5" customHeight="1">
      <c r="A15" s="53">
        <v>8</v>
      </c>
      <c r="B15" s="78" t="s">
        <v>141</v>
      </c>
      <c r="C15" s="79" t="s">
        <v>83</v>
      </c>
      <c r="D15" s="84">
        <v>2005</v>
      </c>
      <c r="E15" s="81" t="s">
        <v>22</v>
      </c>
      <c r="F15" s="114" t="s">
        <v>52</v>
      </c>
      <c r="G15" s="61">
        <v>42.75</v>
      </c>
      <c r="H15" s="62">
        <v>60</v>
      </c>
      <c r="I15" s="62">
        <v>68.6</v>
      </c>
      <c r="J15" s="62">
        <v>35</v>
      </c>
      <c r="K15" s="62">
        <v>62.4</v>
      </c>
      <c r="L15" s="62"/>
      <c r="M15" s="62"/>
      <c r="N15" s="129"/>
      <c r="O15" s="192">
        <f>H15+I15+K15+G15</f>
        <v>233.75</v>
      </c>
    </row>
    <row r="16" spans="1:15" ht="19.5" customHeight="1">
      <c r="A16" s="53">
        <v>9</v>
      </c>
      <c r="B16" s="70" t="s">
        <v>81</v>
      </c>
      <c r="C16" s="71" t="s">
        <v>60</v>
      </c>
      <c r="D16" s="229">
        <v>2006</v>
      </c>
      <c r="E16" s="73" t="s">
        <v>38</v>
      </c>
      <c r="F16" s="134" t="s">
        <v>19</v>
      </c>
      <c r="G16" s="75">
        <v>52.25</v>
      </c>
      <c r="H16" s="76"/>
      <c r="I16" s="76">
        <v>63.7</v>
      </c>
      <c r="J16" s="76">
        <v>18</v>
      </c>
      <c r="K16" s="76">
        <v>52.8</v>
      </c>
      <c r="L16" s="76">
        <v>59.4</v>
      </c>
      <c r="M16" s="76"/>
      <c r="N16" s="77"/>
      <c r="O16" s="198">
        <f>G16+I16+K16+L16</f>
        <v>228.15</v>
      </c>
    </row>
    <row r="17" spans="1:18" ht="19.5" customHeight="1" thickBot="1">
      <c r="A17" s="111">
        <v>10</v>
      </c>
      <c r="B17" s="88" t="s">
        <v>139</v>
      </c>
      <c r="C17" s="89" t="s">
        <v>121</v>
      </c>
      <c r="D17" s="127">
        <v>2006</v>
      </c>
      <c r="E17" s="138" t="s">
        <v>105</v>
      </c>
      <c r="F17" s="135" t="s">
        <v>18</v>
      </c>
      <c r="G17" s="82"/>
      <c r="H17" s="83">
        <v>85</v>
      </c>
      <c r="I17" s="259">
        <v>46.06</v>
      </c>
      <c r="J17" s="83">
        <v>45</v>
      </c>
      <c r="K17" s="83">
        <v>43.2</v>
      </c>
      <c r="L17" s="83"/>
      <c r="M17" s="83"/>
      <c r="N17" s="131"/>
      <c r="O17" s="260">
        <f>SUM(G17:N17)</f>
        <v>219.26</v>
      </c>
      <c r="R17" s="133"/>
    </row>
    <row r="18" spans="1:15" ht="19.5" customHeight="1" thickTop="1">
      <c r="A18" s="53">
        <v>11</v>
      </c>
      <c r="B18" s="70" t="s">
        <v>116</v>
      </c>
      <c r="C18" s="71" t="s">
        <v>83</v>
      </c>
      <c r="D18" s="229">
        <v>2007</v>
      </c>
      <c r="E18" s="73" t="s">
        <v>29</v>
      </c>
      <c r="F18" s="134" t="s">
        <v>18</v>
      </c>
      <c r="G18" s="75">
        <v>38</v>
      </c>
      <c r="H18" s="76">
        <v>55</v>
      </c>
      <c r="I18" s="76">
        <v>49</v>
      </c>
      <c r="J18" s="76">
        <v>70</v>
      </c>
      <c r="K18" s="76">
        <v>24</v>
      </c>
      <c r="L18" s="76">
        <v>29.7</v>
      </c>
      <c r="M18" s="76"/>
      <c r="N18" s="128"/>
      <c r="O18" s="228">
        <f>H18+J18+I18+G18</f>
        <v>212</v>
      </c>
    </row>
    <row r="19" spans="1:18" ht="19.5" customHeight="1">
      <c r="A19" s="53">
        <v>12</v>
      </c>
      <c r="B19" s="70" t="s">
        <v>82</v>
      </c>
      <c r="C19" s="71" t="s">
        <v>90</v>
      </c>
      <c r="D19" s="72">
        <v>2005</v>
      </c>
      <c r="E19" s="73" t="s">
        <v>84</v>
      </c>
      <c r="F19" s="134" t="s">
        <v>18</v>
      </c>
      <c r="G19" s="75">
        <v>57</v>
      </c>
      <c r="H19" s="76">
        <v>40</v>
      </c>
      <c r="I19" s="213">
        <v>42.14</v>
      </c>
      <c r="J19" s="76">
        <v>25</v>
      </c>
      <c r="K19" s="76">
        <v>33.6</v>
      </c>
      <c r="L19" s="76">
        <v>34.65</v>
      </c>
      <c r="M19" s="76"/>
      <c r="N19" s="128"/>
      <c r="O19" s="198">
        <f>G19+I19+H19+L19</f>
        <v>173.79</v>
      </c>
      <c r="R19" s="133"/>
    </row>
    <row r="20" spans="1:15" ht="19.5" customHeight="1">
      <c r="A20" s="53">
        <v>13</v>
      </c>
      <c r="B20" s="70" t="s">
        <v>140</v>
      </c>
      <c r="C20" s="71" t="s">
        <v>119</v>
      </c>
      <c r="D20" s="229">
        <v>2005</v>
      </c>
      <c r="E20" s="73" t="s">
        <v>138</v>
      </c>
      <c r="F20" s="134" t="s">
        <v>129</v>
      </c>
      <c r="G20" s="75"/>
      <c r="H20" s="76">
        <v>50</v>
      </c>
      <c r="I20" s="76">
        <v>58.8</v>
      </c>
      <c r="J20" s="76"/>
      <c r="K20" s="76"/>
      <c r="L20" s="76">
        <v>39.6</v>
      </c>
      <c r="M20" s="76"/>
      <c r="N20" s="77"/>
      <c r="O20" s="218">
        <f>SUM(G20:N20)</f>
        <v>148.4</v>
      </c>
    </row>
    <row r="21" spans="1:15" ht="19.5" customHeight="1">
      <c r="A21" s="53">
        <v>14</v>
      </c>
      <c r="B21" s="70" t="s">
        <v>146</v>
      </c>
      <c r="C21" s="71" t="s">
        <v>90</v>
      </c>
      <c r="D21" s="72">
        <v>2007</v>
      </c>
      <c r="E21" s="73" t="s">
        <v>105</v>
      </c>
      <c r="F21" s="134" t="s">
        <v>18</v>
      </c>
      <c r="G21" s="75">
        <v>28.5</v>
      </c>
      <c r="H21" s="76">
        <v>34</v>
      </c>
      <c r="I21" s="76">
        <v>39.2</v>
      </c>
      <c r="J21" s="76"/>
      <c r="K21" s="76">
        <v>28.8</v>
      </c>
      <c r="L21" s="76">
        <v>8.91</v>
      </c>
      <c r="M21" s="76"/>
      <c r="N21" s="128"/>
      <c r="O21" s="218">
        <f>H21+I21+K21+G21</f>
        <v>130.5</v>
      </c>
    </row>
    <row r="22" spans="1:15" ht="19.5" customHeight="1">
      <c r="A22" s="53">
        <v>15</v>
      </c>
      <c r="B22" s="70" t="s">
        <v>79</v>
      </c>
      <c r="C22" s="71" t="s">
        <v>34</v>
      </c>
      <c r="D22" s="72">
        <v>2007</v>
      </c>
      <c r="E22" s="73" t="s">
        <v>199</v>
      </c>
      <c r="F22" s="74" t="s">
        <v>52</v>
      </c>
      <c r="G22" s="75"/>
      <c r="H22" s="76"/>
      <c r="I22" s="76"/>
      <c r="J22" s="76"/>
      <c r="K22" s="76">
        <v>57.6</v>
      </c>
      <c r="L22" s="76">
        <v>64.35</v>
      </c>
      <c r="M22" s="76"/>
      <c r="N22" s="77"/>
      <c r="O22" s="198">
        <f>SUM(G22:N22)</f>
        <v>121.94999999999999</v>
      </c>
    </row>
    <row r="23" spans="1:15" ht="19.5" customHeight="1">
      <c r="A23" s="53">
        <v>16</v>
      </c>
      <c r="B23" s="78" t="s">
        <v>70</v>
      </c>
      <c r="C23" s="79" t="s">
        <v>90</v>
      </c>
      <c r="D23" s="87">
        <v>2006</v>
      </c>
      <c r="E23" s="81" t="s">
        <v>105</v>
      </c>
      <c r="F23" s="114" t="s">
        <v>18</v>
      </c>
      <c r="G23" s="61">
        <v>19</v>
      </c>
      <c r="H23" s="62">
        <v>43</v>
      </c>
      <c r="I23" s="214">
        <v>36.26</v>
      </c>
      <c r="J23" s="62"/>
      <c r="K23" s="62">
        <v>8.64</v>
      </c>
      <c r="L23" s="62"/>
      <c r="M23" s="62"/>
      <c r="N23" s="63"/>
      <c r="O23" s="195">
        <f>SUM(G23:N23)</f>
        <v>106.89999999999999</v>
      </c>
    </row>
    <row r="24" spans="1:15" ht="19.5" customHeight="1">
      <c r="A24" s="53">
        <v>17</v>
      </c>
      <c r="B24" s="179" t="s">
        <v>114</v>
      </c>
      <c r="C24" s="180" t="s">
        <v>115</v>
      </c>
      <c r="D24" s="72">
        <v>2005</v>
      </c>
      <c r="E24" s="73" t="s">
        <v>48</v>
      </c>
      <c r="F24" s="134" t="s">
        <v>19</v>
      </c>
      <c r="G24" s="75">
        <v>23.75</v>
      </c>
      <c r="H24" s="76">
        <v>37</v>
      </c>
      <c r="I24" s="76"/>
      <c r="J24" s="76"/>
      <c r="K24" s="76">
        <v>19.2</v>
      </c>
      <c r="L24" s="76">
        <v>24.75</v>
      </c>
      <c r="M24" s="76"/>
      <c r="N24" s="77"/>
      <c r="O24" s="198">
        <f>SUM(G24:N24)</f>
        <v>104.7</v>
      </c>
    </row>
    <row r="25" spans="1:15" ht="19.5" customHeight="1">
      <c r="A25" s="53">
        <v>18</v>
      </c>
      <c r="B25" s="78" t="s">
        <v>57</v>
      </c>
      <c r="C25" s="79" t="s">
        <v>87</v>
      </c>
      <c r="D25" s="80">
        <v>2006</v>
      </c>
      <c r="E25" s="81" t="s">
        <v>105</v>
      </c>
      <c r="F25" s="114" t="s">
        <v>18</v>
      </c>
      <c r="G25" s="61"/>
      <c r="H25" s="62">
        <v>45</v>
      </c>
      <c r="I25" s="62">
        <v>44.1</v>
      </c>
      <c r="J25" s="62"/>
      <c r="K25" s="62"/>
      <c r="L25" s="62"/>
      <c r="M25" s="62"/>
      <c r="N25" s="63"/>
      <c r="O25" s="195">
        <f>SUM(G25:N25)</f>
        <v>89.1</v>
      </c>
    </row>
    <row r="26" spans="1:15" ht="19.5" customHeight="1">
      <c r="A26" s="53">
        <v>19</v>
      </c>
      <c r="B26" s="78" t="s">
        <v>82</v>
      </c>
      <c r="C26" s="79" t="s">
        <v>39</v>
      </c>
      <c r="D26" s="87">
        <v>2008</v>
      </c>
      <c r="E26" s="81" t="s">
        <v>84</v>
      </c>
      <c r="F26" s="114" t="s">
        <v>18</v>
      </c>
      <c r="G26" s="61">
        <v>8.55</v>
      </c>
      <c r="H26" s="62">
        <v>16</v>
      </c>
      <c r="I26" s="214">
        <v>20.58</v>
      </c>
      <c r="J26" s="62"/>
      <c r="K26" s="214">
        <v>10.56</v>
      </c>
      <c r="L26" s="62">
        <v>19.8</v>
      </c>
      <c r="M26" s="62"/>
      <c r="N26" s="63"/>
      <c r="O26" s="194">
        <f>H26+I26+K26+L26</f>
        <v>66.94</v>
      </c>
    </row>
    <row r="27" spans="1:15" ht="19.5" customHeight="1">
      <c r="A27" s="53">
        <v>20</v>
      </c>
      <c r="B27" s="78" t="s">
        <v>153</v>
      </c>
      <c r="C27" s="79" t="s">
        <v>2</v>
      </c>
      <c r="D27" s="87">
        <v>2006</v>
      </c>
      <c r="E27" s="81" t="s">
        <v>12</v>
      </c>
      <c r="F27" s="114" t="s">
        <v>18</v>
      </c>
      <c r="G27" s="61">
        <v>10.45</v>
      </c>
      <c r="H27" s="62">
        <v>21</v>
      </c>
      <c r="I27" s="214">
        <v>30.38</v>
      </c>
      <c r="J27" s="62"/>
      <c r="K27" s="62"/>
      <c r="L27" s="62"/>
      <c r="M27" s="62"/>
      <c r="N27" s="63"/>
      <c r="O27" s="198">
        <f>SUM(G27:N27)</f>
        <v>61.83</v>
      </c>
    </row>
    <row r="28" spans="1:15" ht="19.5" customHeight="1">
      <c r="A28" s="53">
        <v>21</v>
      </c>
      <c r="B28" s="56" t="s">
        <v>158</v>
      </c>
      <c r="C28" s="57" t="s">
        <v>159</v>
      </c>
      <c r="D28" s="84">
        <v>2007</v>
      </c>
      <c r="E28" s="81" t="s">
        <v>13</v>
      </c>
      <c r="F28" s="114" t="s">
        <v>20</v>
      </c>
      <c r="G28" s="61"/>
      <c r="H28" s="62"/>
      <c r="I28" s="214">
        <v>23.52</v>
      </c>
      <c r="J28" s="62"/>
      <c r="K28" s="62">
        <v>14.4</v>
      </c>
      <c r="L28" s="62">
        <v>14.85</v>
      </c>
      <c r="M28" s="62"/>
      <c r="N28" s="63"/>
      <c r="O28" s="194">
        <f>SUM(G28:N28)</f>
        <v>52.77</v>
      </c>
    </row>
    <row r="29" spans="1:15" ht="19.5" customHeight="1">
      <c r="A29" s="53">
        <v>22</v>
      </c>
      <c r="B29" s="78" t="s">
        <v>154</v>
      </c>
      <c r="C29" s="79" t="s">
        <v>27</v>
      </c>
      <c r="D29" s="87">
        <v>2005</v>
      </c>
      <c r="E29" s="81" t="s">
        <v>105</v>
      </c>
      <c r="F29" s="114" t="s">
        <v>18</v>
      </c>
      <c r="G29" s="61">
        <v>4.75</v>
      </c>
      <c r="H29" s="62">
        <v>12</v>
      </c>
      <c r="I29" s="214">
        <v>11.76</v>
      </c>
      <c r="J29" s="62"/>
      <c r="K29" s="62">
        <v>6.72</v>
      </c>
      <c r="L29" s="62">
        <v>10.89</v>
      </c>
      <c r="M29" s="62"/>
      <c r="N29" s="63"/>
      <c r="O29" s="194">
        <f>H29+I29+K29+L29</f>
        <v>41.37</v>
      </c>
    </row>
    <row r="30" spans="1:15" ht="19.5" customHeight="1">
      <c r="A30" s="53">
        <v>23</v>
      </c>
      <c r="B30" s="78" t="s">
        <v>125</v>
      </c>
      <c r="C30" s="79" t="s">
        <v>83</v>
      </c>
      <c r="D30" s="84">
        <v>2006</v>
      </c>
      <c r="E30" s="81" t="s">
        <v>105</v>
      </c>
      <c r="F30" s="114" t="s">
        <v>18</v>
      </c>
      <c r="G30" s="61">
        <v>6.65</v>
      </c>
      <c r="H30" s="62">
        <v>10</v>
      </c>
      <c r="I30" s="214">
        <v>17.64</v>
      </c>
      <c r="J30" s="62"/>
      <c r="K30" s="62"/>
      <c r="L30" s="62">
        <v>6.93</v>
      </c>
      <c r="M30" s="62"/>
      <c r="N30" s="63"/>
      <c r="O30" s="194">
        <f>SUM(G30:N30)</f>
        <v>41.22</v>
      </c>
    </row>
    <row r="31" spans="1:15" ht="19.5" customHeight="1">
      <c r="A31" s="53">
        <v>24</v>
      </c>
      <c r="B31" s="78" t="s">
        <v>86</v>
      </c>
      <c r="C31" s="79" t="s">
        <v>87</v>
      </c>
      <c r="D31" s="80">
        <v>2005</v>
      </c>
      <c r="E31" s="81" t="s">
        <v>105</v>
      </c>
      <c r="F31" s="114" t="s">
        <v>18</v>
      </c>
      <c r="G31" s="61"/>
      <c r="H31" s="62">
        <v>14</v>
      </c>
      <c r="I31" s="214">
        <v>15.68</v>
      </c>
      <c r="J31" s="62"/>
      <c r="K31" s="62"/>
      <c r="L31" s="62">
        <v>4.95</v>
      </c>
      <c r="M31" s="62"/>
      <c r="N31" s="63"/>
      <c r="O31" s="194">
        <f>SUM(G31:N31)</f>
        <v>34.63</v>
      </c>
    </row>
    <row r="32" spans="1:15" ht="19.5" customHeight="1">
      <c r="A32" s="53">
        <v>25</v>
      </c>
      <c r="B32" s="78" t="s">
        <v>147</v>
      </c>
      <c r="C32" s="79" t="s">
        <v>83</v>
      </c>
      <c r="D32" s="84">
        <v>2005</v>
      </c>
      <c r="E32" s="81" t="s">
        <v>12</v>
      </c>
      <c r="F32" s="114" t="s">
        <v>18</v>
      </c>
      <c r="G32" s="61">
        <v>33.25</v>
      </c>
      <c r="H32" s="62"/>
      <c r="I32" s="62"/>
      <c r="J32" s="62"/>
      <c r="K32" s="62"/>
      <c r="L32" s="62"/>
      <c r="M32" s="62"/>
      <c r="N32" s="63"/>
      <c r="O32" s="194">
        <f>SUM(G32:N32)</f>
        <v>33.25</v>
      </c>
    </row>
    <row r="33" spans="1:15" ht="19.5" customHeight="1">
      <c r="A33" s="53">
        <v>26</v>
      </c>
      <c r="B33" s="78" t="s">
        <v>148</v>
      </c>
      <c r="C33" s="79" t="s">
        <v>87</v>
      </c>
      <c r="D33" s="87">
        <v>2006</v>
      </c>
      <c r="E33" s="81" t="s">
        <v>12</v>
      </c>
      <c r="F33" s="114" t="s">
        <v>18</v>
      </c>
      <c r="G33" s="61">
        <v>14.25</v>
      </c>
      <c r="H33" s="62">
        <v>18</v>
      </c>
      <c r="I33" s="62"/>
      <c r="J33" s="62"/>
      <c r="K33" s="62"/>
      <c r="L33" s="62"/>
      <c r="M33" s="62"/>
      <c r="N33" s="63"/>
      <c r="O33" s="194">
        <f>SUM(G33:N33)</f>
        <v>32.25</v>
      </c>
    </row>
    <row r="34" spans="1:15" ht="19.5" customHeight="1">
      <c r="A34" s="53">
        <v>27</v>
      </c>
      <c r="B34" s="78" t="s">
        <v>117</v>
      </c>
      <c r="C34" s="79" t="s">
        <v>60</v>
      </c>
      <c r="D34" s="87">
        <v>2006</v>
      </c>
      <c r="E34" s="81" t="s">
        <v>12</v>
      </c>
      <c r="F34" s="114" t="s">
        <v>18</v>
      </c>
      <c r="G34" s="61"/>
      <c r="H34" s="62">
        <v>31</v>
      </c>
      <c r="I34" s="62"/>
      <c r="J34" s="62"/>
      <c r="K34" s="62"/>
      <c r="L34" s="62"/>
      <c r="M34" s="62"/>
      <c r="N34" s="63"/>
      <c r="O34" s="197">
        <f>SUM(G34:N34)</f>
        <v>31</v>
      </c>
    </row>
    <row r="35" spans="1:15" ht="19.5" customHeight="1">
      <c r="A35" s="53">
        <v>28</v>
      </c>
      <c r="B35" s="85" t="s">
        <v>149</v>
      </c>
      <c r="C35" s="86" t="s">
        <v>150</v>
      </c>
      <c r="D35" s="87">
        <v>2007</v>
      </c>
      <c r="E35" s="81" t="s">
        <v>45</v>
      </c>
      <c r="F35" s="114" t="s">
        <v>19</v>
      </c>
      <c r="G35" s="61"/>
      <c r="H35" s="62">
        <v>27</v>
      </c>
      <c r="I35" s="62"/>
      <c r="J35" s="62"/>
      <c r="K35" s="62"/>
      <c r="L35" s="62"/>
      <c r="M35" s="62"/>
      <c r="N35" s="63"/>
      <c r="O35" s="197">
        <f aca="true" t="shared" si="0" ref="O35:O40">SUM(G35:N35)</f>
        <v>27</v>
      </c>
    </row>
    <row r="36" spans="1:15" ht="19.5" customHeight="1">
      <c r="A36" s="53">
        <v>29</v>
      </c>
      <c r="B36" s="85" t="s">
        <v>151</v>
      </c>
      <c r="C36" s="86" t="s">
        <v>152</v>
      </c>
      <c r="D36" s="87">
        <v>2005</v>
      </c>
      <c r="E36" s="81" t="s">
        <v>45</v>
      </c>
      <c r="F36" s="114" t="s">
        <v>19</v>
      </c>
      <c r="G36" s="61"/>
      <c r="H36" s="62">
        <v>24</v>
      </c>
      <c r="I36" s="62"/>
      <c r="J36" s="62"/>
      <c r="K36" s="62"/>
      <c r="L36" s="62"/>
      <c r="M36" s="62"/>
      <c r="N36" s="63"/>
      <c r="O36" s="197">
        <f t="shared" si="0"/>
        <v>24</v>
      </c>
    </row>
    <row r="37" spans="1:15" ht="19.5" customHeight="1">
      <c r="A37" s="53">
        <v>30</v>
      </c>
      <c r="B37" s="78" t="s">
        <v>70</v>
      </c>
      <c r="C37" s="79" t="s">
        <v>60</v>
      </c>
      <c r="D37" s="84">
        <v>2008</v>
      </c>
      <c r="E37" s="81" t="s">
        <v>105</v>
      </c>
      <c r="F37" s="114" t="s">
        <v>18</v>
      </c>
      <c r="G37" s="61">
        <v>3.8</v>
      </c>
      <c r="H37" s="62">
        <v>8</v>
      </c>
      <c r="I37" s="62"/>
      <c r="J37" s="62"/>
      <c r="K37" s="62">
        <v>3.84</v>
      </c>
      <c r="L37" s="62"/>
      <c r="M37" s="62"/>
      <c r="N37" s="63"/>
      <c r="O37" s="194">
        <f t="shared" si="0"/>
        <v>15.64</v>
      </c>
    </row>
    <row r="38" spans="1:15" ht="19.5" customHeight="1">
      <c r="A38" s="53">
        <v>31</v>
      </c>
      <c r="B38" s="85" t="s">
        <v>234</v>
      </c>
      <c r="C38" s="57" t="s">
        <v>235</v>
      </c>
      <c r="D38" s="87"/>
      <c r="E38" s="81" t="s">
        <v>13</v>
      </c>
      <c r="F38" s="114" t="s">
        <v>20</v>
      </c>
      <c r="G38" s="61"/>
      <c r="H38" s="62"/>
      <c r="I38" s="62"/>
      <c r="J38" s="62"/>
      <c r="K38" s="62">
        <v>1.92</v>
      </c>
      <c r="L38" s="62">
        <v>3.96</v>
      </c>
      <c r="M38" s="62"/>
      <c r="N38" s="63"/>
      <c r="O38" s="194">
        <f>SUM(G38:N38)</f>
        <v>5.88</v>
      </c>
    </row>
    <row r="39" spans="1:15" ht="19.5" customHeight="1">
      <c r="A39" s="53">
        <v>32</v>
      </c>
      <c r="B39" s="78" t="s">
        <v>231</v>
      </c>
      <c r="C39" s="79" t="s">
        <v>232</v>
      </c>
      <c r="D39" s="84"/>
      <c r="E39" s="81" t="s">
        <v>12</v>
      </c>
      <c r="F39" s="114" t="s">
        <v>18</v>
      </c>
      <c r="G39" s="61"/>
      <c r="H39" s="62"/>
      <c r="I39" s="62"/>
      <c r="J39" s="62"/>
      <c r="K39" s="62">
        <v>4.8</v>
      </c>
      <c r="L39" s="62"/>
      <c r="M39" s="62"/>
      <c r="N39" s="63"/>
      <c r="O39" s="195">
        <f t="shared" si="0"/>
        <v>4.8</v>
      </c>
    </row>
    <row r="40" spans="1:15" ht="19.5" customHeight="1">
      <c r="A40" s="53">
        <v>33</v>
      </c>
      <c r="B40" s="78" t="s">
        <v>233</v>
      </c>
      <c r="C40" s="79" t="s">
        <v>3</v>
      </c>
      <c r="D40" s="84"/>
      <c r="E40" s="81" t="s">
        <v>13</v>
      </c>
      <c r="F40" s="114" t="s">
        <v>20</v>
      </c>
      <c r="G40" s="61"/>
      <c r="H40" s="62"/>
      <c r="I40" s="62"/>
      <c r="J40" s="62"/>
      <c r="K40" s="62">
        <v>2.88</v>
      </c>
      <c r="L40" s="62"/>
      <c r="M40" s="62"/>
      <c r="N40" s="63"/>
      <c r="O40" s="194">
        <f t="shared" si="0"/>
        <v>2.88</v>
      </c>
    </row>
    <row r="41" ht="13.5" thickBot="1"/>
    <row r="42" spans="2:15" ht="16.5" thickBot="1">
      <c r="B42" s="132" t="s">
        <v>51</v>
      </c>
      <c r="F42" s="175"/>
      <c r="G42" s="175">
        <v>0.95</v>
      </c>
      <c r="H42" s="175">
        <v>1</v>
      </c>
      <c r="I42" s="175">
        <v>0.98</v>
      </c>
      <c r="K42" s="237">
        <v>0.96</v>
      </c>
      <c r="L42" s="237">
        <v>0.99</v>
      </c>
      <c r="O42" s="23"/>
    </row>
    <row r="44" ht="12.75">
      <c r="G44" s="191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300" verticalDpi="300" orientation="portrait" paperSize="9" scale="73" r:id="rId1"/>
  <ignoredErrors>
    <ignoredError sqref="O36 O20:O21 O26 O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R8" sqref="R8"/>
    </sheetView>
  </sheetViews>
  <sheetFormatPr defaultColWidth="9.00390625" defaultRowHeight="12.75"/>
  <cols>
    <col min="1" max="1" width="9.00390625" style="0" customWidth="1"/>
    <col min="2" max="2" width="14.25390625" style="4" customWidth="1"/>
    <col min="3" max="3" width="9.7539062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5.375" style="4" customWidth="1"/>
    <col min="11" max="12" width="6.75390625" style="4" customWidth="1"/>
    <col min="13" max="14" width="5.375" style="4" customWidth="1"/>
    <col min="15" max="15" width="8.62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164</v>
      </c>
      <c r="C3" s="3"/>
      <c r="D3" s="20"/>
      <c r="E3" s="3"/>
      <c r="F3" s="20"/>
      <c r="I3" s="271" t="s">
        <v>246</v>
      </c>
      <c r="J3" s="272"/>
      <c r="K3" s="272"/>
      <c r="L3" s="272"/>
      <c r="M3" s="272"/>
      <c r="N3" s="273"/>
      <c r="O3" s="273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53" customHeight="1" thickBot="1">
      <c r="A7" s="92"/>
      <c r="B7" s="93"/>
      <c r="C7" s="94"/>
      <c r="D7" s="95"/>
      <c r="E7" s="96"/>
      <c r="F7" s="121" t="s">
        <v>21</v>
      </c>
      <c r="G7" s="145" t="s">
        <v>142</v>
      </c>
      <c r="H7" s="188" t="s">
        <v>143</v>
      </c>
      <c r="I7" s="212" t="s">
        <v>202</v>
      </c>
      <c r="J7" s="212" t="s">
        <v>219</v>
      </c>
      <c r="K7" s="212" t="s">
        <v>222</v>
      </c>
      <c r="L7" s="212" t="s">
        <v>242</v>
      </c>
      <c r="M7" s="120"/>
      <c r="N7" s="123"/>
      <c r="O7" s="141" t="s">
        <v>92</v>
      </c>
    </row>
    <row r="8" spans="1:15" ht="19.5" customHeight="1">
      <c r="A8" s="53">
        <v>1</v>
      </c>
      <c r="B8" s="54" t="s">
        <v>79</v>
      </c>
      <c r="C8" s="55" t="s">
        <v>64</v>
      </c>
      <c r="D8" s="184">
        <v>2004</v>
      </c>
      <c r="E8" s="137" t="s">
        <v>16</v>
      </c>
      <c r="F8" s="185" t="s">
        <v>19</v>
      </c>
      <c r="G8" s="118">
        <v>138</v>
      </c>
      <c r="H8" s="119">
        <v>139.5</v>
      </c>
      <c r="I8" s="119">
        <v>93</v>
      </c>
      <c r="J8" s="119">
        <v>150</v>
      </c>
      <c r="K8" s="233">
        <v>148.5</v>
      </c>
      <c r="L8" s="233">
        <v>148.5</v>
      </c>
      <c r="M8" s="119"/>
      <c r="N8" s="128"/>
      <c r="O8" s="193">
        <f>H8+J8+K8+L8</f>
        <v>586.5</v>
      </c>
    </row>
    <row r="9" spans="1:15" ht="19.5" customHeight="1">
      <c r="A9" s="182">
        <v>2</v>
      </c>
      <c r="B9" s="56" t="s">
        <v>53</v>
      </c>
      <c r="C9" s="57" t="s">
        <v>54</v>
      </c>
      <c r="D9" s="58">
        <v>2003</v>
      </c>
      <c r="E9" s="59" t="s">
        <v>13</v>
      </c>
      <c r="F9" s="112" t="s">
        <v>20</v>
      </c>
      <c r="G9" s="219">
        <v>115</v>
      </c>
      <c r="H9" s="97">
        <v>93</v>
      </c>
      <c r="I9" s="97">
        <v>139.5</v>
      </c>
      <c r="J9" s="97">
        <v>125</v>
      </c>
      <c r="K9" s="97">
        <v>123.75</v>
      </c>
      <c r="L9" s="97">
        <v>123.75</v>
      </c>
      <c r="M9" s="97"/>
      <c r="N9" s="129"/>
      <c r="O9" s="258">
        <f>I9+J9+K9+L9</f>
        <v>512</v>
      </c>
    </row>
    <row r="10" spans="1:15" ht="19.5" customHeight="1" thickBot="1">
      <c r="A10" s="64">
        <v>3</v>
      </c>
      <c r="B10" s="65" t="s">
        <v>44</v>
      </c>
      <c r="C10" s="66" t="s">
        <v>55</v>
      </c>
      <c r="D10" s="220">
        <v>2004</v>
      </c>
      <c r="E10" s="68" t="s">
        <v>13</v>
      </c>
      <c r="F10" s="113" t="s">
        <v>20</v>
      </c>
      <c r="G10" s="221">
        <v>92</v>
      </c>
      <c r="H10" s="98">
        <v>116.3</v>
      </c>
      <c r="I10" s="98">
        <v>116.25</v>
      </c>
      <c r="J10" s="98">
        <v>55</v>
      </c>
      <c r="K10" s="98">
        <v>84.15</v>
      </c>
      <c r="L10" s="98">
        <v>84.15</v>
      </c>
      <c r="M10" s="98"/>
      <c r="N10" s="130"/>
      <c r="O10" s="222">
        <f>H10+I10+G10+L10</f>
        <v>408.70000000000005</v>
      </c>
    </row>
    <row r="11" spans="1:15" ht="19.5" customHeight="1">
      <c r="A11" s="226">
        <v>4</v>
      </c>
      <c r="B11" s="70" t="s">
        <v>57</v>
      </c>
      <c r="C11" s="71" t="s">
        <v>58</v>
      </c>
      <c r="D11" s="72">
        <v>2003</v>
      </c>
      <c r="E11" s="73" t="s">
        <v>13</v>
      </c>
      <c r="F11" s="134" t="s">
        <v>20</v>
      </c>
      <c r="G11" s="75">
        <v>59.8</v>
      </c>
      <c r="H11" s="76">
        <v>65.1</v>
      </c>
      <c r="I11" s="76">
        <v>79.05</v>
      </c>
      <c r="J11" s="76">
        <v>85</v>
      </c>
      <c r="K11" s="76">
        <v>99</v>
      </c>
      <c r="L11" s="76">
        <v>46.53</v>
      </c>
      <c r="M11" s="76"/>
      <c r="N11" s="128"/>
      <c r="O11" s="173">
        <f>I11+J11+K11+H11</f>
        <v>328.15</v>
      </c>
    </row>
    <row r="12" spans="1:15" ht="19.5" customHeight="1">
      <c r="A12" s="53">
        <v>5</v>
      </c>
      <c r="B12" s="179" t="s">
        <v>89</v>
      </c>
      <c r="C12" s="180" t="s">
        <v>88</v>
      </c>
      <c r="D12" s="72">
        <v>2004</v>
      </c>
      <c r="E12" s="73" t="s">
        <v>22</v>
      </c>
      <c r="F12" s="74" t="s">
        <v>52</v>
      </c>
      <c r="G12" s="75">
        <v>78.2</v>
      </c>
      <c r="H12" s="76">
        <v>60.45</v>
      </c>
      <c r="I12" s="76">
        <v>60.45</v>
      </c>
      <c r="J12" s="76">
        <v>100</v>
      </c>
      <c r="K12" s="76">
        <v>69.3</v>
      </c>
      <c r="L12" s="76">
        <v>49.5</v>
      </c>
      <c r="M12" s="76"/>
      <c r="N12" s="128"/>
      <c r="O12" s="173">
        <f>G12+J12+K12+H12</f>
        <v>307.95</v>
      </c>
    </row>
    <row r="13" spans="1:15" ht="19.5" customHeight="1">
      <c r="A13" s="53">
        <v>6</v>
      </c>
      <c r="B13" s="78" t="s">
        <v>70</v>
      </c>
      <c r="C13" s="79" t="s">
        <v>56</v>
      </c>
      <c r="D13" s="80">
        <v>2004</v>
      </c>
      <c r="E13" s="81" t="s">
        <v>13</v>
      </c>
      <c r="F13" s="114" t="s">
        <v>20</v>
      </c>
      <c r="G13" s="61">
        <v>32.2</v>
      </c>
      <c r="H13" s="62">
        <v>79.05</v>
      </c>
      <c r="I13" s="62">
        <v>46.5</v>
      </c>
      <c r="J13" s="62">
        <v>70</v>
      </c>
      <c r="K13" s="62">
        <v>59.4</v>
      </c>
      <c r="L13" s="62">
        <v>69.3</v>
      </c>
      <c r="M13" s="62"/>
      <c r="N13" s="129"/>
      <c r="O13" s="173">
        <f>H13+J13+K13+L13</f>
        <v>277.75</v>
      </c>
    </row>
    <row r="14" spans="1:15" ht="19.5" customHeight="1">
      <c r="A14" s="53">
        <v>7</v>
      </c>
      <c r="B14" s="78" t="s">
        <v>80</v>
      </c>
      <c r="C14" s="79" t="s">
        <v>3</v>
      </c>
      <c r="D14" s="80">
        <v>2003</v>
      </c>
      <c r="E14" s="81" t="s">
        <v>22</v>
      </c>
      <c r="F14" s="114" t="s">
        <v>52</v>
      </c>
      <c r="G14" s="61">
        <v>64.4</v>
      </c>
      <c r="H14" s="62">
        <v>43.71</v>
      </c>
      <c r="I14" s="62">
        <v>65.1</v>
      </c>
      <c r="J14" s="62">
        <v>18</v>
      </c>
      <c r="K14" s="62">
        <v>49.5</v>
      </c>
      <c r="L14" s="62"/>
      <c r="M14" s="62"/>
      <c r="N14" s="129"/>
      <c r="O14" s="173">
        <f>G14+I14+K14+H14</f>
        <v>222.71</v>
      </c>
    </row>
    <row r="15" spans="1:15" ht="19.5" customHeight="1">
      <c r="A15" s="53">
        <v>8</v>
      </c>
      <c r="B15" s="78" t="s">
        <v>69</v>
      </c>
      <c r="C15" s="79" t="s">
        <v>5</v>
      </c>
      <c r="D15" s="87">
        <v>2004</v>
      </c>
      <c r="E15" s="81" t="s">
        <v>13</v>
      </c>
      <c r="F15" s="114" t="s">
        <v>20</v>
      </c>
      <c r="G15" s="61">
        <v>55.2</v>
      </c>
      <c r="H15" s="62">
        <v>55.8</v>
      </c>
      <c r="I15" s="62">
        <v>36.27</v>
      </c>
      <c r="J15" s="62">
        <v>35</v>
      </c>
      <c r="K15" s="62">
        <v>46.53</v>
      </c>
      <c r="L15" s="62">
        <v>54.45</v>
      </c>
      <c r="M15" s="62"/>
      <c r="N15" s="129"/>
      <c r="O15" s="173">
        <f>G15+H15+K15+L15</f>
        <v>211.98000000000002</v>
      </c>
    </row>
    <row r="16" spans="1:15" ht="19.5" customHeight="1">
      <c r="A16" s="53">
        <v>9</v>
      </c>
      <c r="B16" s="78" t="s">
        <v>66</v>
      </c>
      <c r="C16" s="79" t="s">
        <v>3</v>
      </c>
      <c r="D16" s="80">
        <v>2003</v>
      </c>
      <c r="E16" s="81" t="s">
        <v>13</v>
      </c>
      <c r="F16" s="114" t="s">
        <v>20</v>
      </c>
      <c r="G16" s="61">
        <v>50.6</v>
      </c>
      <c r="H16" s="62">
        <v>41.85</v>
      </c>
      <c r="I16" s="62">
        <v>43.71</v>
      </c>
      <c r="J16" s="62">
        <v>45</v>
      </c>
      <c r="K16" s="62">
        <v>64.35</v>
      </c>
      <c r="L16" s="62">
        <v>36.63</v>
      </c>
      <c r="M16" s="62"/>
      <c r="N16" s="129"/>
      <c r="O16" s="192">
        <f>G16+J16+K16+I16</f>
        <v>203.66</v>
      </c>
    </row>
    <row r="17" spans="1:15" ht="19.5" customHeight="1" thickBot="1">
      <c r="A17" s="111">
        <v>10</v>
      </c>
      <c r="B17" s="88" t="s">
        <v>82</v>
      </c>
      <c r="C17" s="89" t="s">
        <v>83</v>
      </c>
      <c r="D17" s="223">
        <v>2006</v>
      </c>
      <c r="E17" s="138" t="s">
        <v>84</v>
      </c>
      <c r="F17" s="135" t="s">
        <v>18</v>
      </c>
      <c r="G17" s="82">
        <v>41.4</v>
      </c>
      <c r="H17" s="83">
        <v>51.15</v>
      </c>
      <c r="I17" s="83"/>
      <c r="J17" s="83"/>
      <c r="K17" s="83"/>
      <c r="L17" s="83">
        <v>99</v>
      </c>
      <c r="M17" s="83"/>
      <c r="N17" s="131"/>
      <c r="O17" s="262">
        <f>SUM(G17:N17)</f>
        <v>191.55</v>
      </c>
    </row>
    <row r="18" spans="1:15" ht="19.5" customHeight="1" thickTop="1">
      <c r="A18" s="53">
        <v>11</v>
      </c>
      <c r="B18" s="70" t="s">
        <v>110</v>
      </c>
      <c r="C18" s="71" t="s">
        <v>90</v>
      </c>
      <c r="D18" s="72">
        <v>2005</v>
      </c>
      <c r="E18" s="73" t="s">
        <v>12</v>
      </c>
      <c r="F18" s="134" t="s">
        <v>18</v>
      </c>
      <c r="G18" s="75">
        <v>18.4</v>
      </c>
      <c r="H18" s="76">
        <v>37.2</v>
      </c>
      <c r="I18" s="76">
        <v>40.92</v>
      </c>
      <c r="J18" s="76"/>
      <c r="K18" s="76">
        <v>54.45</v>
      </c>
      <c r="L18" s="76">
        <v>42.57</v>
      </c>
      <c r="M18" s="76"/>
      <c r="N18" s="128"/>
      <c r="O18" s="173">
        <f>H18+I18+K18+L18</f>
        <v>175.14</v>
      </c>
    </row>
    <row r="19" spans="1:15" ht="19.5" customHeight="1">
      <c r="A19" s="53">
        <v>12</v>
      </c>
      <c r="B19" s="70" t="s">
        <v>118</v>
      </c>
      <c r="C19" s="71" t="s">
        <v>119</v>
      </c>
      <c r="D19" s="72">
        <v>2006</v>
      </c>
      <c r="E19" s="73" t="s">
        <v>105</v>
      </c>
      <c r="F19" s="134" t="s">
        <v>18</v>
      </c>
      <c r="G19" s="75">
        <v>13.8</v>
      </c>
      <c r="H19" s="76">
        <v>34.41</v>
      </c>
      <c r="I19" s="76">
        <v>39.06</v>
      </c>
      <c r="J19" s="76"/>
      <c r="K19" s="76">
        <v>34.65</v>
      </c>
      <c r="L19" s="76">
        <v>64.35</v>
      </c>
      <c r="M19" s="76"/>
      <c r="N19" s="128"/>
      <c r="O19" s="173">
        <f>H19+I19+K19+L19</f>
        <v>172.47</v>
      </c>
    </row>
    <row r="20" spans="1:15" ht="19.5" customHeight="1">
      <c r="A20" s="53">
        <v>13</v>
      </c>
      <c r="B20" s="70" t="s">
        <v>81</v>
      </c>
      <c r="C20" s="71" t="s">
        <v>60</v>
      </c>
      <c r="D20" s="72">
        <v>2006</v>
      </c>
      <c r="E20" s="73" t="s">
        <v>38</v>
      </c>
      <c r="F20" s="74" t="s">
        <v>19</v>
      </c>
      <c r="G20" s="75">
        <v>27.6</v>
      </c>
      <c r="H20" s="76">
        <v>25.11</v>
      </c>
      <c r="I20" s="76">
        <v>55.8</v>
      </c>
      <c r="J20" s="76">
        <v>25</v>
      </c>
      <c r="K20" s="76"/>
      <c r="L20" s="76">
        <v>59.4</v>
      </c>
      <c r="M20" s="76"/>
      <c r="N20" s="77"/>
      <c r="O20" s="173">
        <f>G20+I20+H20+L20</f>
        <v>167.91</v>
      </c>
    </row>
    <row r="21" spans="1:15" ht="19.5" customHeight="1">
      <c r="A21" s="53">
        <v>14</v>
      </c>
      <c r="B21" s="78" t="s">
        <v>61</v>
      </c>
      <c r="C21" s="79" t="s">
        <v>1</v>
      </c>
      <c r="D21" s="87">
        <v>2003</v>
      </c>
      <c r="E21" s="81" t="s">
        <v>12</v>
      </c>
      <c r="F21" s="114" t="s">
        <v>18</v>
      </c>
      <c r="G21" s="61">
        <v>23</v>
      </c>
      <c r="H21" s="62">
        <v>31.62</v>
      </c>
      <c r="I21" s="62">
        <v>27.9</v>
      </c>
      <c r="J21" s="62"/>
      <c r="K21" s="62">
        <v>43.56</v>
      </c>
      <c r="L21" s="62">
        <v>33.66</v>
      </c>
      <c r="M21" s="62"/>
      <c r="N21" s="63"/>
      <c r="O21" s="173">
        <f>H21+I21+K21+L21</f>
        <v>136.74</v>
      </c>
    </row>
    <row r="22" spans="1:15" ht="19.5" customHeight="1">
      <c r="A22" s="53">
        <v>15</v>
      </c>
      <c r="B22" s="78" t="s">
        <v>107</v>
      </c>
      <c r="C22" s="79" t="s">
        <v>108</v>
      </c>
      <c r="D22" s="87">
        <v>2007</v>
      </c>
      <c r="E22" s="81" t="s">
        <v>84</v>
      </c>
      <c r="F22" s="114" t="s">
        <v>18</v>
      </c>
      <c r="G22" s="61">
        <v>36.8</v>
      </c>
      <c r="H22" s="62"/>
      <c r="I22" s="62"/>
      <c r="J22" s="62"/>
      <c r="K22" s="62">
        <v>29.7</v>
      </c>
      <c r="L22" s="62">
        <v>30.69</v>
      </c>
      <c r="M22" s="62"/>
      <c r="N22" s="63"/>
      <c r="O22" s="142">
        <f>SUM(G22:N22)</f>
        <v>97.19</v>
      </c>
    </row>
    <row r="23" spans="1:15" ht="19.5" customHeight="1">
      <c r="A23" s="53">
        <v>16</v>
      </c>
      <c r="B23" s="78" t="s">
        <v>141</v>
      </c>
      <c r="C23" s="79" t="s">
        <v>83</v>
      </c>
      <c r="D23" s="80">
        <v>2005</v>
      </c>
      <c r="E23" s="81" t="s">
        <v>22</v>
      </c>
      <c r="F23" s="114" t="s">
        <v>52</v>
      </c>
      <c r="G23" s="61"/>
      <c r="H23" s="62">
        <v>11.16</v>
      </c>
      <c r="I23" s="62"/>
      <c r="J23" s="62"/>
      <c r="K23" s="62">
        <v>41.58</v>
      </c>
      <c r="L23" s="62">
        <v>39.6</v>
      </c>
      <c r="M23" s="62"/>
      <c r="N23" s="63"/>
      <c r="O23" s="142">
        <f>SUM(G23:N23)</f>
        <v>92.34</v>
      </c>
    </row>
    <row r="24" spans="1:15" ht="19.5" customHeight="1">
      <c r="A24" s="53">
        <v>17</v>
      </c>
      <c r="B24" s="78" t="s">
        <v>155</v>
      </c>
      <c r="C24" s="79" t="s">
        <v>49</v>
      </c>
      <c r="D24" s="84">
        <v>2004</v>
      </c>
      <c r="E24" s="81" t="s">
        <v>22</v>
      </c>
      <c r="F24" s="114" t="s">
        <v>52</v>
      </c>
      <c r="G24" s="61">
        <v>3.68</v>
      </c>
      <c r="H24" s="62">
        <v>19.53</v>
      </c>
      <c r="I24" s="62">
        <v>34.41</v>
      </c>
      <c r="J24" s="62"/>
      <c r="K24" s="62">
        <v>32.67</v>
      </c>
      <c r="L24" s="62"/>
      <c r="M24" s="62"/>
      <c r="N24" s="63"/>
      <c r="O24" s="142">
        <f>SUM(G24:N24)</f>
        <v>90.28999999999999</v>
      </c>
    </row>
    <row r="25" spans="1:15" ht="19.5" customHeight="1">
      <c r="A25" s="53">
        <v>18</v>
      </c>
      <c r="B25" s="78" t="s">
        <v>68</v>
      </c>
      <c r="C25" s="79" t="s">
        <v>0</v>
      </c>
      <c r="D25" s="87">
        <v>2003</v>
      </c>
      <c r="E25" s="81" t="s">
        <v>29</v>
      </c>
      <c r="F25" s="114" t="s">
        <v>18</v>
      </c>
      <c r="G25" s="61"/>
      <c r="H25" s="62">
        <v>39.99</v>
      </c>
      <c r="I25" s="62">
        <v>32.55</v>
      </c>
      <c r="J25" s="62"/>
      <c r="K25" s="62"/>
      <c r="L25" s="62">
        <v>15.84</v>
      </c>
      <c r="M25" s="62"/>
      <c r="N25" s="63"/>
      <c r="O25" s="142">
        <f aca="true" t="shared" si="0" ref="O25:O32">SUM(G25:N25)</f>
        <v>88.38</v>
      </c>
    </row>
    <row r="26" spans="1:15" ht="19.5" customHeight="1">
      <c r="A26" s="53">
        <v>19</v>
      </c>
      <c r="B26" s="78" t="s">
        <v>79</v>
      </c>
      <c r="C26" s="79" t="s">
        <v>34</v>
      </c>
      <c r="D26" s="87">
        <v>2007</v>
      </c>
      <c r="E26" s="81" t="s">
        <v>199</v>
      </c>
      <c r="F26" s="114" t="s">
        <v>52</v>
      </c>
      <c r="G26" s="61"/>
      <c r="H26" s="62"/>
      <c r="I26" s="62">
        <v>13.95</v>
      </c>
      <c r="J26" s="62"/>
      <c r="K26" s="62">
        <v>24.75</v>
      </c>
      <c r="L26" s="62">
        <v>44.55</v>
      </c>
      <c r="M26" s="62"/>
      <c r="N26" s="63"/>
      <c r="O26" s="142">
        <f>SUM(G26:N26)</f>
        <v>83.25</v>
      </c>
    </row>
    <row r="27" spans="1:15" ht="19.5" customHeight="1">
      <c r="A27" s="53">
        <v>20</v>
      </c>
      <c r="B27" s="78" t="s">
        <v>130</v>
      </c>
      <c r="C27" s="79" t="s">
        <v>1</v>
      </c>
      <c r="D27" s="80">
        <v>2003</v>
      </c>
      <c r="E27" s="81" t="s">
        <v>13</v>
      </c>
      <c r="F27" s="114" t="s">
        <v>20</v>
      </c>
      <c r="G27" s="61"/>
      <c r="H27" s="62">
        <v>16.74</v>
      </c>
      <c r="I27" s="62">
        <v>13.95</v>
      </c>
      <c r="J27" s="62"/>
      <c r="K27" s="62">
        <v>36.63</v>
      </c>
      <c r="L27" s="62">
        <v>9.9</v>
      </c>
      <c r="M27" s="62"/>
      <c r="N27" s="63"/>
      <c r="O27" s="142">
        <f t="shared" si="0"/>
        <v>77.22</v>
      </c>
    </row>
    <row r="28" spans="1:15" ht="19.5" customHeight="1">
      <c r="A28" s="53">
        <v>21</v>
      </c>
      <c r="B28" s="78" t="s">
        <v>112</v>
      </c>
      <c r="C28" s="79" t="s">
        <v>113</v>
      </c>
      <c r="D28" s="87">
        <v>2004</v>
      </c>
      <c r="E28" s="81" t="s">
        <v>12</v>
      </c>
      <c r="F28" s="114" t="s">
        <v>18</v>
      </c>
      <c r="G28" s="61">
        <v>8.28</v>
      </c>
      <c r="H28" s="62">
        <v>28.83</v>
      </c>
      <c r="I28" s="62"/>
      <c r="J28" s="62"/>
      <c r="K28" s="62">
        <v>14.85</v>
      </c>
      <c r="L28" s="62">
        <v>20.79</v>
      </c>
      <c r="M28" s="62"/>
      <c r="N28" s="63"/>
      <c r="O28" s="142">
        <f t="shared" si="0"/>
        <v>72.75</v>
      </c>
    </row>
    <row r="29" spans="1:15" ht="19.5" customHeight="1">
      <c r="A29" s="53">
        <v>22</v>
      </c>
      <c r="B29" s="78" t="s">
        <v>111</v>
      </c>
      <c r="C29" s="79" t="s">
        <v>1</v>
      </c>
      <c r="D29" s="80">
        <v>2004</v>
      </c>
      <c r="E29" s="81" t="s">
        <v>13</v>
      </c>
      <c r="F29" s="114" t="s">
        <v>20</v>
      </c>
      <c r="G29" s="61">
        <v>4.6</v>
      </c>
      <c r="H29" s="62">
        <v>22.32</v>
      </c>
      <c r="I29" s="62">
        <v>9.3</v>
      </c>
      <c r="J29" s="62"/>
      <c r="K29" s="62">
        <v>14.85</v>
      </c>
      <c r="L29" s="62">
        <v>23.76</v>
      </c>
      <c r="M29" s="62"/>
      <c r="N29" s="129"/>
      <c r="O29" s="142">
        <f>H29+I29+K29+L29</f>
        <v>70.23</v>
      </c>
    </row>
    <row r="30" spans="1:15" ht="19.5" customHeight="1">
      <c r="A30" s="53">
        <v>23</v>
      </c>
      <c r="B30" s="78" t="s">
        <v>223</v>
      </c>
      <c r="C30" s="79" t="s">
        <v>121</v>
      </c>
      <c r="D30" s="87">
        <v>2004</v>
      </c>
      <c r="E30" s="81" t="s">
        <v>37</v>
      </c>
      <c r="F30" s="114" t="s">
        <v>52</v>
      </c>
      <c r="G30" s="61"/>
      <c r="H30" s="62"/>
      <c r="I30" s="62"/>
      <c r="J30" s="62"/>
      <c r="K30" s="62">
        <v>38.61</v>
      </c>
      <c r="L30" s="62">
        <v>26.73</v>
      </c>
      <c r="M30" s="62"/>
      <c r="N30" s="63"/>
      <c r="O30" s="142">
        <f>SUM(G30:N30)</f>
        <v>65.34</v>
      </c>
    </row>
    <row r="31" spans="1:15" ht="19.5" customHeight="1">
      <c r="A31" s="53">
        <v>24</v>
      </c>
      <c r="B31" s="70" t="s">
        <v>109</v>
      </c>
      <c r="C31" s="71" t="s">
        <v>1</v>
      </c>
      <c r="D31" s="126">
        <v>2005</v>
      </c>
      <c r="E31" s="73" t="s">
        <v>48</v>
      </c>
      <c r="F31" s="134" t="s">
        <v>19</v>
      </c>
      <c r="G31" s="75"/>
      <c r="H31" s="76"/>
      <c r="I31" s="76">
        <v>51.15</v>
      </c>
      <c r="J31" s="76"/>
      <c r="K31" s="76"/>
      <c r="L31" s="76"/>
      <c r="M31" s="76"/>
      <c r="N31" s="77"/>
      <c r="O31" s="142">
        <f t="shared" si="0"/>
        <v>51.15</v>
      </c>
    </row>
    <row r="32" spans="1:15" ht="19.5" customHeight="1">
      <c r="A32" s="53">
        <v>25</v>
      </c>
      <c r="B32" s="70" t="s">
        <v>136</v>
      </c>
      <c r="C32" s="71" t="s">
        <v>137</v>
      </c>
      <c r="D32" s="72">
        <v>2005</v>
      </c>
      <c r="E32" s="73" t="s">
        <v>138</v>
      </c>
      <c r="F32" s="134" t="s">
        <v>129</v>
      </c>
      <c r="G32" s="75"/>
      <c r="H32" s="76">
        <v>46.5</v>
      </c>
      <c r="I32" s="76"/>
      <c r="J32" s="76"/>
      <c r="K32" s="76"/>
      <c r="L32" s="76"/>
      <c r="M32" s="76"/>
      <c r="N32" s="77"/>
      <c r="O32" s="142">
        <f t="shared" si="0"/>
        <v>46.5</v>
      </c>
    </row>
    <row r="33" spans="1:15" ht="19.5" customHeight="1">
      <c r="A33" s="53">
        <v>26</v>
      </c>
      <c r="B33" s="78" t="s">
        <v>203</v>
      </c>
      <c r="C33" s="79" t="s">
        <v>204</v>
      </c>
      <c r="D33" s="80">
        <v>2004</v>
      </c>
      <c r="E33" s="81" t="s">
        <v>48</v>
      </c>
      <c r="F33" s="114" t="s">
        <v>19</v>
      </c>
      <c r="G33" s="61"/>
      <c r="H33" s="62"/>
      <c r="I33" s="62">
        <v>30.69</v>
      </c>
      <c r="J33" s="62"/>
      <c r="K33" s="62">
        <v>9.9</v>
      </c>
      <c r="L33" s="62"/>
      <c r="M33" s="62"/>
      <c r="N33" s="129"/>
      <c r="O33" s="142">
        <f aca="true" t="shared" si="1" ref="O33:O39">SUM(G33:N33)</f>
        <v>40.59</v>
      </c>
    </row>
    <row r="34" spans="1:15" ht="19.5" customHeight="1">
      <c r="A34" s="53">
        <v>27</v>
      </c>
      <c r="B34" s="78" t="s">
        <v>120</v>
      </c>
      <c r="C34" s="79" t="s">
        <v>121</v>
      </c>
      <c r="D34" s="87">
        <v>2004</v>
      </c>
      <c r="E34" s="81" t="s">
        <v>29</v>
      </c>
      <c r="F34" s="114" t="s">
        <v>18</v>
      </c>
      <c r="G34" s="61"/>
      <c r="H34" s="62">
        <v>5.58</v>
      </c>
      <c r="I34" s="62">
        <v>9.3</v>
      </c>
      <c r="J34" s="62"/>
      <c r="K34" s="62">
        <v>9.9</v>
      </c>
      <c r="L34" s="62">
        <v>13.86</v>
      </c>
      <c r="M34" s="62"/>
      <c r="N34" s="63"/>
      <c r="O34" s="142">
        <f t="shared" si="1"/>
        <v>38.64</v>
      </c>
    </row>
    <row r="35" spans="1:15" ht="19.5" customHeight="1">
      <c r="A35" s="53">
        <v>28</v>
      </c>
      <c r="B35" s="78" t="s">
        <v>116</v>
      </c>
      <c r="C35" s="79" t="s">
        <v>83</v>
      </c>
      <c r="D35" s="87">
        <v>2007</v>
      </c>
      <c r="E35" s="81" t="s">
        <v>29</v>
      </c>
      <c r="F35" s="114" t="s">
        <v>18</v>
      </c>
      <c r="G35" s="61"/>
      <c r="H35" s="62">
        <v>7.44</v>
      </c>
      <c r="I35" s="62">
        <v>6.51</v>
      </c>
      <c r="J35" s="62"/>
      <c r="K35" s="62">
        <v>9.9</v>
      </c>
      <c r="L35" s="62">
        <v>11.88</v>
      </c>
      <c r="M35" s="62"/>
      <c r="N35" s="63"/>
      <c r="O35" s="142">
        <f t="shared" si="1"/>
        <v>35.730000000000004</v>
      </c>
    </row>
    <row r="36" spans="1:15" ht="19.5" customHeight="1">
      <c r="A36" s="53">
        <v>29</v>
      </c>
      <c r="B36" s="78" t="s">
        <v>82</v>
      </c>
      <c r="C36" s="79" t="s">
        <v>90</v>
      </c>
      <c r="D36" s="87">
        <v>2005</v>
      </c>
      <c r="E36" s="81" t="s">
        <v>84</v>
      </c>
      <c r="F36" s="114" t="s">
        <v>18</v>
      </c>
      <c r="G36" s="61">
        <v>6.44</v>
      </c>
      <c r="H36" s="62">
        <v>13.02</v>
      </c>
      <c r="I36" s="62"/>
      <c r="J36" s="62"/>
      <c r="K36" s="62">
        <v>6.93</v>
      </c>
      <c r="L36" s="62">
        <v>7.92</v>
      </c>
      <c r="M36" s="62"/>
      <c r="N36" s="63"/>
      <c r="O36" s="142">
        <f t="shared" si="1"/>
        <v>34.31</v>
      </c>
    </row>
    <row r="37" spans="1:15" ht="19.5" customHeight="1">
      <c r="A37" s="53">
        <v>30</v>
      </c>
      <c r="B37" s="78" t="s">
        <v>156</v>
      </c>
      <c r="C37" s="79" t="s">
        <v>3</v>
      </c>
      <c r="D37" s="87">
        <v>2004</v>
      </c>
      <c r="E37" s="81" t="s">
        <v>12</v>
      </c>
      <c r="F37" s="114" t="s">
        <v>18</v>
      </c>
      <c r="G37" s="61"/>
      <c r="H37" s="62">
        <v>9.3</v>
      </c>
      <c r="I37" s="62">
        <v>6.51</v>
      </c>
      <c r="J37" s="62"/>
      <c r="K37" s="62"/>
      <c r="L37" s="62">
        <v>17.82</v>
      </c>
      <c r="M37" s="62"/>
      <c r="N37" s="63"/>
      <c r="O37" s="142">
        <f t="shared" si="1"/>
        <v>33.63</v>
      </c>
    </row>
    <row r="38" spans="1:15" ht="19.5" customHeight="1">
      <c r="A38" s="53">
        <v>31</v>
      </c>
      <c r="B38" s="78" t="s">
        <v>122</v>
      </c>
      <c r="C38" s="79" t="s">
        <v>123</v>
      </c>
      <c r="D38" s="87">
        <v>2004</v>
      </c>
      <c r="E38" s="81" t="s">
        <v>22</v>
      </c>
      <c r="F38" s="114" t="s">
        <v>52</v>
      </c>
      <c r="G38" s="61">
        <v>10.12</v>
      </c>
      <c r="H38" s="62">
        <v>2.79</v>
      </c>
      <c r="I38" s="62">
        <v>9.3</v>
      </c>
      <c r="J38" s="62"/>
      <c r="K38" s="62">
        <v>9.9</v>
      </c>
      <c r="L38" s="62"/>
      <c r="M38" s="62"/>
      <c r="N38" s="63"/>
      <c r="O38" s="142">
        <f t="shared" si="1"/>
        <v>32.11</v>
      </c>
    </row>
    <row r="39" spans="1:15" ht="19.5" customHeight="1">
      <c r="A39" s="53">
        <v>32</v>
      </c>
      <c r="B39" s="78" t="s">
        <v>139</v>
      </c>
      <c r="C39" s="79" t="s">
        <v>121</v>
      </c>
      <c r="D39" s="80">
        <v>2006</v>
      </c>
      <c r="E39" s="81" t="s">
        <v>105</v>
      </c>
      <c r="F39" s="114" t="s">
        <v>18</v>
      </c>
      <c r="G39" s="61"/>
      <c r="H39" s="62"/>
      <c r="I39" s="62">
        <v>23.25</v>
      </c>
      <c r="J39" s="62"/>
      <c r="K39" s="62">
        <v>6.93</v>
      </c>
      <c r="L39" s="62"/>
      <c r="M39" s="62"/>
      <c r="N39" s="63"/>
      <c r="O39" s="142">
        <f t="shared" si="1"/>
        <v>30.18</v>
      </c>
    </row>
    <row r="40" spans="1:15" ht="19.5" customHeight="1">
      <c r="A40" s="53">
        <v>33</v>
      </c>
      <c r="B40" s="78" t="s">
        <v>157</v>
      </c>
      <c r="C40" s="79" t="s">
        <v>60</v>
      </c>
      <c r="D40" s="87">
        <v>2003</v>
      </c>
      <c r="E40" s="81" t="s">
        <v>12</v>
      </c>
      <c r="F40" s="114" t="s">
        <v>18</v>
      </c>
      <c r="G40" s="61">
        <v>1.84</v>
      </c>
      <c r="H40" s="62">
        <v>3.72</v>
      </c>
      <c r="I40" s="62">
        <v>6.51</v>
      </c>
      <c r="J40" s="62"/>
      <c r="K40" s="62">
        <v>6.93</v>
      </c>
      <c r="L40" s="62">
        <v>4.95</v>
      </c>
      <c r="M40" s="62"/>
      <c r="N40" s="63"/>
      <c r="O40" s="142">
        <f>H40+I40+K40+L40</f>
        <v>22.11</v>
      </c>
    </row>
    <row r="41" spans="1:15" ht="19.5" customHeight="1">
      <c r="A41" s="53">
        <v>34</v>
      </c>
      <c r="B41" s="78" t="s">
        <v>140</v>
      </c>
      <c r="C41" s="79" t="s">
        <v>119</v>
      </c>
      <c r="D41" s="87">
        <v>2005</v>
      </c>
      <c r="E41" s="81" t="s">
        <v>138</v>
      </c>
      <c r="F41" s="114" t="s">
        <v>129</v>
      </c>
      <c r="G41" s="61"/>
      <c r="H41" s="62">
        <v>14.88</v>
      </c>
      <c r="I41" s="62"/>
      <c r="J41" s="62"/>
      <c r="K41" s="62"/>
      <c r="L41" s="62"/>
      <c r="M41" s="62"/>
      <c r="N41" s="63"/>
      <c r="O41" s="142">
        <f aca="true" t="shared" si="2" ref="O41:O53">SUM(G41:N41)</f>
        <v>14.88</v>
      </c>
    </row>
    <row r="42" spans="1:15" ht="19.5" customHeight="1">
      <c r="A42" s="53" t="s">
        <v>224</v>
      </c>
      <c r="B42" s="78" t="s">
        <v>207</v>
      </c>
      <c r="C42" s="79" t="s">
        <v>39</v>
      </c>
      <c r="D42" s="87">
        <v>2007</v>
      </c>
      <c r="E42" s="81" t="s">
        <v>12</v>
      </c>
      <c r="F42" s="114" t="s">
        <v>18</v>
      </c>
      <c r="G42" s="61"/>
      <c r="H42" s="62"/>
      <c r="I42" s="62">
        <v>6.51</v>
      </c>
      <c r="J42" s="62"/>
      <c r="K42" s="62">
        <v>6.93</v>
      </c>
      <c r="L42" s="62"/>
      <c r="M42" s="62"/>
      <c r="N42" s="63"/>
      <c r="O42" s="142">
        <f t="shared" si="2"/>
        <v>13.44</v>
      </c>
    </row>
    <row r="43" spans="1:15" ht="19.5" customHeight="1">
      <c r="A43" s="53" t="s">
        <v>224</v>
      </c>
      <c r="B43" s="78" t="s">
        <v>207</v>
      </c>
      <c r="C43" s="79" t="s">
        <v>208</v>
      </c>
      <c r="D43" s="87">
        <v>2003</v>
      </c>
      <c r="E43" s="81" t="s">
        <v>12</v>
      </c>
      <c r="F43" s="114" t="s">
        <v>18</v>
      </c>
      <c r="G43" s="61"/>
      <c r="H43" s="62"/>
      <c r="I43" s="62">
        <v>6.51</v>
      </c>
      <c r="J43" s="62"/>
      <c r="K43" s="62">
        <v>6.93</v>
      </c>
      <c r="L43" s="62"/>
      <c r="M43" s="62"/>
      <c r="N43" s="63"/>
      <c r="O43" s="142">
        <f t="shared" si="2"/>
        <v>13.44</v>
      </c>
    </row>
    <row r="44" spans="1:15" ht="19.5" customHeight="1">
      <c r="A44" s="53" t="s">
        <v>224</v>
      </c>
      <c r="B44" s="78" t="s">
        <v>209</v>
      </c>
      <c r="C44" s="79" t="s">
        <v>3</v>
      </c>
      <c r="D44" s="87">
        <v>2004</v>
      </c>
      <c r="E44" s="81" t="s">
        <v>48</v>
      </c>
      <c r="F44" s="114" t="s">
        <v>19</v>
      </c>
      <c r="G44" s="61"/>
      <c r="H44" s="62"/>
      <c r="I44" s="62">
        <v>6.51</v>
      </c>
      <c r="J44" s="62"/>
      <c r="K44" s="62">
        <v>6.93</v>
      </c>
      <c r="L44" s="62"/>
      <c r="M44" s="62"/>
      <c r="N44" s="63"/>
      <c r="O44" s="142">
        <f t="shared" si="2"/>
        <v>13.44</v>
      </c>
    </row>
    <row r="45" spans="1:15" ht="19.5" customHeight="1">
      <c r="A45" s="53">
        <v>38</v>
      </c>
      <c r="B45" s="78" t="s">
        <v>124</v>
      </c>
      <c r="C45" s="79" t="s">
        <v>40</v>
      </c>
      <c r="D45" s="87">
        <v>2004</v>
      </c>
      <c r="E45" s="81" t="s">
        <v>105</v>
      </c>
      <c r="F45" s="114" t="s">
        <v>18</v>
      </c>
      <c r="G45" s="61"/>
      <c r="H45" s="62">
        <v>0.93</v>
      </c>
      <c r="I45" s="62">
        <v>9.3</v>
      </c>
      <c r="J45" s="62"/>
      <c r="K45" s="62"/>
      <c r="L45" s="62">
        <v>2.97</v>
      </c>
      <c r="M45" s="62"/>
      <c r="N45" s="63"/>
      <c r="O45" s="142">
        <f>SUM(G45:N45)</f>
        <v>13.200000000000001</v>
      </c>
    </row>
    <row r="46" spans="1:15" ht="19.5" customHeight="1">
      <c r="A46" s="53">
        <v>39</v>
      </c>
      <c r="B46" s="85" t="s">
        <v>158</v>
      </c>
      <c r="C46" s="86" t="s">
        <v>159</v>
      </c>
      <c r="D46" s="87">
        <v>2007</v>
      </c>
      <c r="E46" s="81" t="s">
        <v>13</v>
      </c>
      <c r="F46" s="114" t="s">
        <v>20</v>
      </c>
      <c r="G46" s="61"/>
      <c r="H46" s="62">
        <v>4.65</v>
      </c>
      <c r="I46" s="62"/>
      <c r="J46" s="62"/>
      <c r="K46" s="62">
        <v>6.93</v>
      </c>
      <c r="L46" s="62"/>
      <c r="M46" s="62"/>
      <c r="N46" s="63"/>
      <c r="O46" s="142">
        <f t="shared" si="2"/>
        <v>11.58</v>
      </c>
    </row>
    <row r="47" spans="1:15" ht="19.5" customHeight="1">
      <c r="A47" s="53">
        <v>40</v>
      </c>
      <c r="B47" s="78" t="s">
        <v>70</v>
      </c>
      <c r="C47" s="79" t="s">
        <v>90</v>
      </c>
      <c r="D47" s="87">
        <v>2006</v>
      </c>
      <c r="E47" s="81" t="s">
        <v>105</v>
      </c>
      <c r="F47" s="114" t="s">
        <v>18</v>
      </c>
      <c r="G47" s="61"/>
      <c r="H47" s="62"/>
      <c r="I47" s="62"/>
      <c r="J47" s="62"/>
      <c r="K47" s="62">
        <v>6.93</v>
      </c>
      <c r="L47" s="62">
        <v>3.96</v>
      </c>
      <c r="M47" s="62"/>
      <c r="N47" s="63"/>
      <c r="O47" s="142">
        <f t="shared" si="2"/>
        <v>10.89</v>
      </c>
    </row>
    <row r="48" spans="1:15" ht="19.5" customHeight="1">
      <c r="A48" s="53" t="s">
        <v>225</v>
      </c>
      <c r="B48" s="78" t="s">
        <v>206</v>
      </c>
      <c r="C48" s="79" t="s">
        <v>32</v>
      </c>
      <c r="D48" s="87">
        <v>2004</v>
      </c>
      <c r="E48" s="81" t="s">
        <v>16</v>
      </c>
      <c r="F48" s="114" t="s">
        <v>19</v>
      </c>
      <c r="G48" s="61"/>
      <c r="H48" s="62"/>
      <c r="I48" s="62">
        <v>6.51</v>
      </c>
      <c r="J48" s="62"/>
      <c r="K48" s="62"/>
      <c r="L48" s="62"/>
      <c r="M48" s="62"/>
      <c r="N48" s="63"/>
      <c r="O48" s="142">
        <f t="shared" si="2"/>
        <v>6.51</v>
      </c>
    </row>
    <row r="49" spans="1:15" ht="19.5" customHeight="1">
      <c r="A49" s="53" t="s">
        <v>225</v>
      </c>
      <c r="B49" s="78" t="s">
        <v>205</v>
      </c>
      <c r="C49" s="79" t="s">
        <v>60</v>
      </c>
      <c r="D49" s="87">
        <v>2006</v>
      </c>
      <c r="E49" s="81" t="s">
        <v>16</v>
      </c>
      <c r="F49" s="114" t="s">
        <v>19</v>
      </c>
      <c r="G49" s="61"/>
      <c r="H49" s="62"/>
      <c r="I49" s="62">
        <v>6.51</v>
      </c>
      <c r="J49" s="62"/>
      <c r="K49" s="62"/>
      <c r="L49" s="62"/>
      <c r="M49" s="62"/>
      <c r="N49" s="63"/>
      <c r="O49" s="142">
        <f t="shared" si="2"/>
        <v>6.51</v>
      </c>
    </row>
    <row r="50" spans="1:15" ht="19.5" customHeight="1">
      <c r="A50" s="53">
        <v>43</v>
      </c>
      <c r="B50" s="78" t="s">
        <v>243</v>
      </c>
      <c r="C50" s="79" t="s">
        <v>23</v>
      </c>
      <c r="D50" s="87">
        <v>2004</v>
      </c>
      <c r="E50" s="81" t="s">
        <v>22</v>
      </c>
      <c r="F50" s="114" t="s">
        <v>52</v>
      </c>
      <c r="G50" s="61"/>
      <c r="H50" s="62"/>
      <c r="I50" s="62"/>
      <c r="J50" s="62"/>
      <c r="K50" s="62"/>
      <c r="L50" s="62">
        <v>5.94</v>
      </c>
      <c r="M50" s="62"/>
      <c r="N50" s="63"/>
      <c r="O50" s="142">
        <f>SUM(G50:N50)</f>
        <v>5.94</v>
      </c>
    </row>
    <row r="51" spans="1:15" ht="19.5" customHeight="1">
      <c r="A51" s="53">
        <v>44</v>
      </c>
      <c r="B51" s="78" t="s">
        <v>160</v>
      </c>
      <c r="C51" s="79" t="s">
        <v>87</v>
      </c>
      <c r="D51" s="87">
        <v>2004</v>
      </c>
      <c r="E51" s="81" t="s">
        <v>12</v>
      </c>
      <c r="F51" s="114" t="s">
        <v>18</v>
      </c>
      <c r="G51" s="61">
        <v>0.92</v>
      </c>
      <c r="H51" s="62">
        <v>1.89</v>
      </c>
      <c r="I51" s="62"/>
      <c r="J51" s="62"/>
      <c r="K51" s="62"/>
      <c r="L51" s="62"/>
      <c r="M51" s="62"/>
      <c r="N51" s="63"/>
      <c r="O51" s="142">
        <f t="shared" si="2"/>
        <v>2.81</v>
      </c>
    </row>
    <row r="52" spans="1:15" ht="19.5" customHeight="1">
      <c r="A52" s="53">
        <v>45</v>
      </c>
      <c r="B52" s="78" t="s">
        <v>117</v>
      </c>
      <c r="C52" s="79" t="s">
        <v>60</v>
      </c>
      <c r="D52" s="87">
        <v>2006</v>
      </c>
      <c r="E52" s="81" t="s">
        <v>12</v>
      </c>
      <c r="F52" s="114" t="s">
        <v>18</v>
      </c>
      <c r="G52" s="61"/>
      <c r="H52" s="62"/>
      <c r="I52" s="62">
        <v>2.79</v>
      </c>
      <c r="J52" s="62"/>
      <c r="K52" s="62"/>
      <c r="L52" s="62"/>
      <c r="M52" s="62"/>
      <c r="N52" s="63"/>
      <c r="O52" s="142">
        <f t="shared" si="2"/>
        <v>2.79</v>
      </c>
    </row>
    <row r="53" spans="1:15" ht="19.5" customHeight="1">
      <c r="A53" s="53">
        <v>46</v>
      </c>
      <c r="B53" s="78" t="s">
        <v>161</v>
      </c>
      <c r="C53" s="79" t="s">
        <v>162</v>
      </c>
      <c r="D53" s="87">
        <v>2003</v>
      </c>
      <c r="E53" s="81" t="s">
        <v>12</v>
      </c>
      <c r="F53" s="114" t="s">
        <v>18</v>
      </c>
      <c r="G53" s="61">
        <v>2.76</v>
      </c>
      <c r="H53" s="62"/>
      <c r="I53" s="62"/>
      <c r="J53" s="62"/>
      <c r="K53" s="62"/>
      <c r="L53" s="62"/>
      <c r="M53" s="62"/>
      <c r="N53" s="63"/>
      <c r="O53" s="142">
        <f t="shared" si="2"/>
        <v>2.76</v>
      </c>
    </row>
    <row r="54" ht="13.5" thickBot="1"/>
    <row r="55" spans="2:12" ht="13.5" thickBot="1">
      <c r="B55" s="132" t="s">
        <v>51</v>
      </c>
      <c r="G55" s="261">
        <v>0.92</v>
      </c>
      <c r="H55" s="237">
        <v>0.93</v>
      </c>
      <c r="I55" s="175">
        <v>0.93</v>
      </c>
      <c r="J55" s="28"/>
      <c r="K55" s="175">
        <v>0.99</v>
      </c>
      <c r="L55" s="175">
        <v>0.99</v>
      </c>
    </row>
    <row r="57" spans="7:11" ht="12.75">
      <c r="G57" s="191"/>
      <c r="H57" s="191"/>
      <c r="K57" s="191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300" verticalDpi="300" orientation="portrait" paperSize="9" scale="73" r:id="rId1"/>
  <ignoredErrors>
    <ignoredError sqref="O25 O20 O40 O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E50" sqref="E50"/>
    </sheetView>
  </sheetViews>
  <sheetFormatPr defaultColWidth="9.00390625" defaultRowHeight="12.75"/>
  <cols>
    <col min="1" max="1" width="9.00390625" style="1" customWidth="1"/>
    <col min="2" max="2" width="16.125" style="0" customWidth="1"/>
    <col min="3" max="3" width="11.00390625" style="0" customWidth="1"/>
    <col min="4" max="4" width="7.375" style="19" customWidth="1"/>
    <col min="5" max="5" width="19.125" style="0" customWidth="1"/>
    <col min="6" max="6" width="5.125" style="19" customWidth="1"/>
    <col min="7" max="9" width="6.75390625" style="0" customWidth="1"/>
    <col min="10" max="10" width="5.75390625" style="0" customWidth="1"/>
    <col min="11" max="12" width="6.75390625" style="0" customWidth="1"/>
    <col min="13" max="14" width="5.75390625" style="0" customWidth="1"/>
    <col min="15" max="15" width="8.625" style="0" customWidth="1"/>
    <col min="19" max="19" width="7.75390625" style="0" customWidth="1"/>
  </cols>
  <sheetData>
    <row r="1" spans="2:13" ht="26.25" customHeight="1">
      <c r="B1" s="16" t="s">
        <v>15</v>
      </c>
      <c r="M1" s="12"/>
    </row>
    <row r="2" spans="2:13" ht="4.5" customHeight="1">
      <c r="B2" s="16"/>
      <c r="M2" s="12"/>
    </row>
    <row r="3" spans="1:15" ht="21" customHeight="1">
      <c r="A3" s="11"/>
      <c r="B3" s="3" t="s">
        <v>177</v>
      </c>
      <c r="C3" s="3"/>
      <c r="D3" s="20"/>
      <c r="E3" s="3"/>
      <c r="F3" s="20"/>
      <c r="G3" s="4"/>
      <c r="H3" s="4"/>
      <c r="I3" s="271" t="s">
        <v>246</v>
      </c>
      <c r="J3" s="272"/>
      <c r="K3" s="272"/>
      <c r="L3" s="272"/>
      <c r="M3" s="272"/>
      <c r="N3" s="273"/>
      <c r="O3" s="273"/>
    </row>
    <row r="4" spans="1:14" ht="9" customHeight="1">
      <c r="A4" s="11"/>
      <c r="B4" s="3"/>
      <c r="C4" s="3"/>
      <c r="D4" s="20"/>
      <c r="E4" s="3"/>
      <c r="F4" s="20"/>
      <c r="G4" s="4"/>
      <c r="H4" s="4"/>
      <c r="I4" s="4"/>
      <c r="J4" s="4"/>
      <c r="K4" s="31"/>
      <c r="L4" s="30"/>
      <c r="M4" s="29"/>
      <c r="N4" s="29"/>
    </row>
    <row r="5" spans="1:13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</row>
    <row r="6" spans="1:15" ht="5.25" customHeight="1" thickBot="1">
      <c r="A6" s="11"/>
      <c r="B6" s="4"/>
      <c r="C6" s="4"/>
      <c r="D6" s="28"/>
      <c r="E6" s="4"/>
      <c r="F6" s="28"/>
      <c r="G6" s="42"/>
      <c r="H6" s="18"/>
      <c r="I6" s="18"/>
      <c r="J6" s="18"/>
      <c r="K6" s="18"/>
      <c r="L6" s="18"/>
      <c r="M6" s="18"/>
      <c r="N6" s="18"/>
      <c r="O6" s="27"/>
    </row>
    <row r="7" spans="1:15" ht="150" customHeight="1" thickBot="1">
      <c r="A7" s="92"/>
      <c r="B7" s="47"/>
      <c r="C7" s="48"/>
      <c r="D7" s="49"/>
      <c r="E7" s="50"/>
      <c r="F7" s="122" t="s">
        <v>21</v>
      </c>
      <c r="G7" s="146" t="s">
        <v>165</v>
      </c>
      <c r="H7" s="176" t="s">
        <v>166</v>
      </c>
      <c r="I7" s="224" t="s">
        <v>210</v>
      </c>
      <c r="J7" s="230" t="s">
        <v>220</v>
      </c>
      <c r="K7" s="176" t="s">
        <v>236</v>
      </c>
      <c r="L7" s="190" t="s">
        <v>247</v>
      </c>
      <c r="M7" s="51"/>
      <c r="N7" s="52"/>
      <c r="O7" s="139" t="s">
        <v>91</v>
      </c>
    </row>
    <row r="8" spans="1:15" s="21" customFormat="1" ht="19.5" customHeight="1">
      <c r="A8" s="53">
        <v>1</v>
      </c>
      <c r="B8" s="186" t="s">
        <v>126</v>
      </c>
      <c r="C8" s="187" t="s">
        <v>23</v>
      </c>
      <c r="D8" s="189">
        <v>2001</v>
      </c>
      <c r="E8" s="177" t="s">
        <v>16</v>
      </c>
      <c r="F8" s="117" t="s">
        <v>19</v>
      </c>
      <c r="G8" s="118">
        <v>133.5</v>
      </c>
      <c r="H8" s="119">
        <v>135</v>
      </c>
      <c r="I8" s="119"/>
      <c r="J8" s="119">
        <v>150</v>
      </c>
      <c r="K8" s="119"/>
      <c r="L8" s="119">
        <v>148.5</v>
      </c>
      <c r="M8" s="119"/>
      <c r="N8" s="128"/>
      <c r="O8" s="136">
        <f>SUM(G8:N8)</f>
        <v>567</v>
      </c>
    </row>
    <row r="9" spans="1:15" s="21" customFormat="1" ht="19.5" customHeight="1">
      <c r="A9" s="53">
        <v>2</v>
      </c>
      <c r="B9" s="56" t="s">
        <v>25</v>
      </c>
      <c r="C9" s="57" t="s">
        <v>27</v>
      </c>
      <c r="D9" s="58">
        <v>2001</v>
      </c>
      <c r="E9" s="59" t="s">
        <v>12</v>
      </c>
      <c r="F9" s="112" t="s">
        <v>18</v>
      </c>
      <c r="G9" s="219"/>
      <c r="H9" s="97">
        <v>112.5</v>
      </c>
      <c r="I9" s="97"/>
      <c r="J9" s="97">
        <v>85</v>
      </c>
      <c r="K9" s="97">
        <v>115</v>
      </c>
      <c r="L9" s="97">
        <v>123.75</v>
      </c>
      <c r="M9" s="97"/>
      <c r="N9" s="129"/>
      <c r="O9" s="265">
        <f>SUM(G9:N9)</f>
        <v>436.25</v>
      </c>
    </row>
    <row r="10" spans="1:15" s="21" customFormat="1" ht="19.5" customHeight="1" thickBot="1">
      <c r="A10" s="64">
        <v>3</v>
      </c>
      <c r="B10" s="65" t="s">
        <v>28</v>
      </c>
      <c r="C10" s="66" t="s">
        <v>1</v>
      </c>
      <c r="D10" s="67">
        <v>2001</v>
      </c>
      <c r="E10" s="68" t="s">
        <v>29</v>
      </c>
      <c r="F10" s="113" t="s">
        <v>18</v>
      </c>
      <c r="G10" s="231">
        <v>89</v>
      </c>
      <c r="H10" s="98">
        <v>90</v>
      </c>
      <c r="I10" s="98">
        <v>43.5</v>
      </c>
      <c r="J10" s="98">
        <v>100</v>
      </c>
      <c r="K10" s="98">
        <v>138</v>
      </c>
      <c r="L10" s="98">
        <v>99</v>
      </c>
      <c r="M10" s="98"/>
      <c r="N10" s="130"/>
      <c r="O10" s="266">
        <f>H10+J10+K10+L10</f>
        <v>427</v>
      </c>
    </row>
    <row r="11" spans="1:15" s="21" customFormat="1" ht="19.5" customHeight="1">
      <c r="A11" s="226">
        <v>4</v>
      </c>
      <c r="B11" s="70" t="s">
        <v>53</v>
      </c>
      <c r="C11" s="71" t="s">
        <v>54</v>
      </c>
      <c r="D11" s="72">
        <v>2003</v>
      </c>
      <c r="E11" s="73" t="s">
        <v>13</v>
      </c>
      <c r="F11" s="74" t="s">
        <v>20</v>
      </c>
      <c r="G11" s="75">
        <v>75.65</v>
      </c>
      <c r="H11" s="76"/>
      <c r="I11" s="76">
        <v>130.5</v>
      </c>
      <c r="J11" s="76">
        <v>55</v>
      </c>
      <c r="K11" s="76">
        <v>78.2</v>
      </c>
      <c r="L11" s="76">
        <v>84.15</v>
      </c>
      <c r="M11" s="76"/>
      <c r="N11" s="238"/>
      <c r="O11" s="263">
        <f>G11+I11+K11+L11</f>
        <v>368.5</v>
      </c>
    </row>
    <row r="12" spans="1:15" s="21" customFormat="1" ht="19.5" customHeight="1">
      <c r="A12" s="53">
        <v>5</v>
      </c>
      <c r="B12" s="70" t="s">
        <v>79</v>
      </c>
      <c r="C12" s="71" t="s">
        <v>64</v>
      </c>
      <c r="D12" s="72">
        <v>2004</v>
      </c>
      <c r="E12" s="73" t="s">
        <v>16</v>
      </c>
      <c r="F12" s="74" t="s">
        <v>19</v>
      </c>
      <c r="G12" s="75">
        <v>44.5</v>
      </c>
      <c r="H12" s="76">
        <v>58.5</v>
      </c>
      <c r="I12" s="76">
        <v>87</v>
      </c>
      <c r="J12" s="76">
        <v>125</v>
      </c>
      <c r="K12" s="76">
        <v>92</v>
      </c>
      <c r="L12" s="76">
        <v>44.55</v>
      </c>
      <c r="M12" s="76"/>
      <c r="N12" s="238"/>
      <c r="O12" s="263">
        <f>I12+J12+K12+H12</f>
        <v>362.5</v>
      </c>
    </row>
    <row r="13" spans="1:15" s="21" customFormat="1" ht="19.5" customHeight="1">
      <c r="A13" s="53">
        <v>6</v>
      </c>
      <c r="B13" s="70" t="s">
        <v>31</v>
      </c>
      <c r="C13" s="71" t="s">
        <v>2</v>
      </c>
      <c r="D13" s="72">
        <v>2002</v>
      </c>
      <c r="E13" s="73" t="s">
        <v>29</v>
      </c>
      <c r="F13" s="74" t="s">
        <v>18</v>
      </c>
      <c r="G13" s="75">
        <v>111.3</v>
      </c>
      <c r="H13" s="76">
        <v>76.5</v>
      </c>
      <c r="I13" s="76">
        <v>73.95</v>
      </c>
      <c r="J13" s="76"/>
      <c r="K13" s="76">
        <v>50.6</v>
      </c>
      <c r="L13" s="76">
        <v>20.79</v>
      </c>
      <c r="M13" s="76"/>
      <c r="N13" s="238"/>
      <c r="O13" s="136">
        <f>G13+H13+I13+K13</f>
        <v>312.35</v>
      </c>
    </row>
    <row r="14" spans="1:15" s="21" customFormat="1" ht="19.5" customHeight="1">
      <c r="A14" s="53">
        <v>7</v>
      </c>
      <c r="B14" s="70" t="s">
        <v>167</v>
      </c>
      <c r="C14" s="71" t="s">
        <v>23</v>
      </c>
      <c r="D14" s="72">
        <v>2002</v>
      </c>
      <c r="E14" s="73" t="s">
        <v>168</v>
      </c>
      <c r="F14" s="134" t="s">
        <v>129</v>
      </c>
      <c r="G14" s="75">
        <v>62.3</v>
      </c>
      <c r="H14" s="76">
        <v>63</v>
      </c>
      <c r="I14" s="76">
        <v>56.55</v>
      </c>
      <c r="J14" s="76">
        <v>70</v>
      </c>
      <c r="K14" s="76"/>
      <c r="L14" s="76">
        <v>69.3</v>
      </c>
      <c r="M14" s="76"/>
      <c r="N14" s="128"/>
      <c r="O14" s="263">
        <f>H14+J14+G14+L14</f>
        <v>264.6</v>
      </c>
    </row>
    <row r="15" spans="1:15" s="21" customFormat="1" ht="19.5" customHeight="1">
      <c r="A15" s="53">
        <v>8</v>
      </c>
      <c r="B15" s="70" t="s">
        <v>80</v>
      </c>
      <c r="C15" s="71" t="s">
        <v>3</v>
      </c>
      <c r="D15" s="72">
        <v>2003</v>
      </c>
      <c r="E15" s="73" t="s">
        <v>22</v>
      </c>
      <c r="F15" s="134" t="s">
        <v>52</v>
      </c>
      <c r="G15" s="75">
        <v>26.7</v>
      </c>
      <c r="H15" s="76">
        <v>45</v>
      </c>
      <c r="I15" s="76">
        <v>108.75</v>
      </c>
      <c r="J15" s="76">
        <v>35</v>
      </c>
      <c r="K15" s="76"/>
      <c r="L15" s="76"/>
      <c r="M15" s="76"/>
      <c r="N15" s="128"/>
      <c r="O15" s="136">
        <f>SUM(G15:N15)</f>
        <v>215.45</v>
      </c>
    </row>
    <row r="16" spans="1:15" s="21" customFormat="1" ht="19.5" customHeight="1">
      <c r="A16" s="53">
        <v>9</v>
      </c>
      <c r="B16" s="70" t="s">
        <v>33</v>
      </c>
      <c r="C16" s="71" t="s">
        <v>3</v>
      </c>
      <c r="D16" s="72">
        <v>2001</v>
      </c>
      <c r="E16" s="73" t="s">
        <v>13</v>
      </c>
      <c r="F16" s="134" t="s">
        <v>20</v>
      </c>
      <c r="G16" s="75">
        <v>53.4</v>
      </c>
      <c r="H16" s="76">
        <v>42.3</v>
      </c>
      <c r="I16" s="76">
        <v>52.2</v>
      </c>
      <c r="J16" s="76">
        <v>25</v>
      </c>
      <c r="K16" s="76">
        <v>64.4</v>
      </c>
      <c r="L16" s="76">
        <v>36.63</v>
      </c>
      <c r="M16" s="76"/>
      <c r="N16" s="128"/>
      <c r="O16" s="264">
        <f>G16+I16+K16+H16</f>
        <v>212.3</v>
      </c>
    </row>
    <row r="17" spans="1:15" s="21" customFormat="1" ht="19.5" customHeight="1" thickBot="1">
      <c r="A17" s="111">
        <v>10</v>
      </c>
      <c r="B17" s="88" t="s">
        <v>65</v>
      </c>
      <c r="C17" s="89" t="s">
        <v>4</v>
      </c>
      <c r="D17" s="127">
        <v>2001</v>
      </c>
      <c r="E17" s="138" t="s">
        <v>37</v>
      </c>
      <c r="F17" s="135" t="s">
        <v>52</v>
      </c>
      <c r="G17" s="82">
        <v>6.23</v>
      </c>
      <c r="H17" s="83">
        <v>49.5</v>
      </c>
      <c r="I17" s="83">
        <v>8.7</v>
      </c>
      <c r="J17" s="83"/>
      <c r="K17" s="83">
        <v>59.8</v>
      </c>
      <c r="L17" s="83">
        <v>59.4</v>
      </c>
      <c r="M17" s="83"/>
      <c r="N17" s="131"/>
      <c r="O17" s="257">
        <f>H17+I17+K17+L17</f>
        <v>177.4</v>
      </c>
    </row>
    <row r="18" spans="1:15" s="21" customFormat="1" ht="19.5" customHeight="1" thickTop="1">
      <c r="A18" s="53">
        <v>11</v>
      </c>
      <c r="B18" s="70" t="s">
        <v>61</v>
      </c>
      <c r="C18" s="71" t="s">
        <v>62</v>
      </c>
      <c r="D18" s="72">
        <v>2001</v>
      </c>
      <c r="E18" s="73" t="s">
        <v>12</v>
      </c>
      <c r="F18" s="134" t="s">
        <v>18</v>
      </c>
      <c r="G18" s="75">
        <v>48.95</v>
      </c>
      <c r="H18" s="76">
        <v>38.7</v>
      </c>
      <c r="I18" s="76">
        <v>33.93</v>
      </c>
      <c r="J18" s="76">
        <v>45</v>
      </c>
      <c r="K18" s="76">
        <v>43.24</v>
      </c>
      <c r="L18" s="76">
        <v>15.84</v>
      </c>
      <c r="M18" s="76"/>
      <c r="N18" s="128"/>
      <c r="O18" s="136">
        <f>G18+J18+K18+H18</f>
        <v>175.89</v>
      </c>
    </row>
    <row r="19" spans="1:15" s="21" customFormat="1" ht="19.5" customHeight="1">
      <c r="A19" s="53">
        <v>12</v>
      </c>
      <c r="B19" s="179" t="s">
        <v>89</v>
      </c>
      <c r="C19" s="180" t="s">
        <v>88</v>
      </c>
      <c r="D19" s="72">
        <v>2004</v>
      </c>
      <c r="E19" s="73" t="s">
        <v>22</v>
      </c>
      <c r="F19" s="134" t="s">
        <v>52</v>
      </c>
      <c r="G19" s="75">
        <v>41.83</v>
      </c>
      <c r="H19" s="76"/>
      <c r="I19" s="76">
        <v>38.28</v>
      </c>
      <c r="J19" s="76">
        <v>18</v>
      </c>
      <c r="K19" s="76">
        <v>55.2</v>
      </c>
      <c r="L19" s="76">
        <v>23.76</v>
      </c>
      <c r="M19" s="76"/>
      <c r="N19" s="128"/>
      <c r="O19" s="181">
        <f>G19+I19+K19+L19</f>
        <v>159.07</v>
      </c>
    </row>
    <row r="20" spans="1:15" s="21" customFormat="1" ht="19.5" customHeight="1">
      <c r="A20" s="53">
        <v>13</v>
      </c>
      <c r="B20" s="78" t="s">
        <v>63</v>
      </c>
      <c r="C20" s="79" t="s">
        <v>64</v>
      </c>
      <c r="D20" s="80">
        <v>2002</v>
      </c>
      <c r="E20" s="81" t="s">
        <v>24</v>
      </c>
      <c r="F20" s="114" t="s">
        <v>19</v>
      </c>
      <c r="G20" s="61"/>
      <c r="H20" s="62">
        <v>24.3</v>
      </c>
      <c r="I20" s="62">
        <v>32.19</v>
      </c>
      <c r="J20" s="62"/>
      <c r="K20" s="62">
        <v>46</v>
      </c>
      <c r="L20" s="62">
        <v>49.5</v>
      </c>
      <c r="M20" s="62"/>
      <c r="N20" s="129"/>
      <c r="O20" s="178">
        <f>SUM(G20:N20)</f>
        <v>151.99</v>
      </c>
    </row>
    <row r="21" spans="1:15" s="21" customFormat="1" ht="19.5" customHeight="1">
      <c r="A21" s="53">
        <v>14</v>
      </c>
      <c r="B21" s="78" t="s">
        <v>57</v>
      </c>
      <c r="C21" s="79" t="s">
        <v>58</v>
      </c>
      <c r="D21" s="84">
        <v>2003</v>
      </c>
      <c r="E21" s="81" t="s">
        <v>13</v>
      </c>
      <c r="F21" s="74" t="s">
        <v>20</v>
      </c>
      <c r="G21" s="75">
        <v>29.37</v>
      </c>
      <c r="H21" s="76"/>
      <c r="I21" s="76">
        <v>26.1</v>
      </c>
      <c r="J21" s="76"/>
      <c r="K21" s="76">
        <v>31.28</v>
      </c>
      <c r="L21" s="76">
        <v>30.69</v>
      </c>
      <c r="M21" s="76"/>
      <c r="N21" s="128"/>
      <c r="O21" s="178">
        <f>SUM(G21:N21)</f>
        <v>117.44</v>
      </c>
    </row>
    <row r="22" spans="1:15" s="21" customFormat="1" ht="19.5" customHeight="1">
      <c r="A22" s="53">
        <v>15</v>
      </c>
      <c r="B22" s="70" t="s">
        <v>44</v>
      </c>
      <c r="C22" s="71" t="s">
        <v>55</v>
      </c>
      <c r="D22" s="72">
        <v>2004</v>
      </c>
      <c r="E22" s="73" t="s">
        <v>13</v>
      </c>
      <c r="F22" s="134" t="s">
        <v>20</v>
      </c>
      <c r="G22" s="75">
        <v>39.16</v>
      </c>
      <c r="H22" s="76">
        <v>40.5</v>
      </c>
      <c r="I22" s="76">
        <v>21.75</v>
      </c>
      <c r="J22" s="76"/>
      <c r="K22" s="76"/>
      <c r="L22" s="76">
        <v>13.86</v>
      </c>
      <c r="M22" s="76"/>
      <c r="N22" s="128"/>
      <c r="O22" s="181">
        <f>SUM(G22:N22)</f>
        <v>115.27</v>
      </c>
    </row>
    <row r="23" spans="1:15" s="21" customFormat="1" ht="19.5" customHeight="1">
      <c r="A23" s="53">
        <v>16</v>
      </c>
      <c r="B23" s="78" t="s">
        <v>170</v>
      </c>
      <c r="C23" s="79" t="s">
        <v>56</v>
      </c>
      <c r="D23" s="84">
        <v>2002</v>
      </c>
      <c r="E23" s="81" t="s">
        <v>22</v>
      </c>
      <c r="F23" s="74" t="s">
        <v>52</v>
      </c>
      <c r="G23" s="75">
        <v>8.9</v>
      </c>
      <c r="H23" s="76">
        <v>27.9</v>
      </c>
      <c r="I23" s="76">
        <v>28.71</v>
      </c>
      <c r="J23" s="76"/>
      <c r="K23" s="76">
        <v>39.56</v>
      </c>
      <c r="L23" s="76">
        <v>17.82</v>
      </c>
      <c r="M23" s="76"/>
      <c r="N23" s="128"/>
      <c r="O23" s="178">
        <f>H23+I23+K23+L23</f>
        <v>113.99000000000001</v>
      </c>
    </row>
    <row r="24" spans="1:15" s="21" customFormat="1" ht="19.5" customHeight="1">
      <c r="A24" s="53">
        <v>17</v>
      </c>
      <c r="B24" s="70" t="s">
        <v>169</v>
      </c>
      <c r="C24" s="71" t="s">
        <v>60</v>
      </c>
      <c r="D24" s="72">
        <v>2001</v>
      </c>
      <c r="E24" s="73" t="s">
        <v>37</v>
      </c>
      <c r="F24" s="134" t="s">
        <v>52</v>
      </c>
      <c r="G24" s="75">
        <v>34.71</v>
      </c>
      <c r="H24" s="76">
        <v>36</v>
      </c>
      <c r="I24" s="76"/>
      <c r="J24" s="76"/>
      <c r="K24" s="76"/>
      <c r="L24" s="76">
        <v>42.57</v>
      </c>
      <c r="M24" s="76"/>
      <c r="N24" s="77"/>
      <c r="O24" s="181">
        <f>SUM(G24:N24)</f>
        <v>113.28</v>
      </c>
    </row>
    <row r="25" spans="1:15" s="21" customFormat="1" ht="19.5" customHeight="1">
      <c r="A25" s="53">
        <v>18</v>
      </c>
      <c r="B25" s="78" t="s">
        <v>59</v>
      </c>
      <c r="C25" s="79" t="s">
        <v>60</v>
      </c>
      <c r="D25" s="80">
        <v>2001</v>
      </c>
      <c r="E25" s="81" t="s">
        <v>13</v>
      </c>
      <c r="F25" s="60" t="s">
        <v>20</v>
      </c>
      <c r="G25" s="61">
        <v>32.93</v>
      </c>
      <c r="H25" s="62">
        <v>33.3</v>
      </c>
      <c r="I25" s="62">
        <v>6.09</v>
      </c>
      <c r="J25" s="62"/>
      <c r="K25" s="62">
        <v>28.52</v>
      </c>
      <c r="L25" s="62">
        <v>3.96</v>
      </c>
      <c r="M25" s="62"/>
      <c r="N25" s="125"/>
      <c r="O25" s="178">
        <f>G25+H25+K25+I25</f>
        <v>100.83999999999999</v>
      </c>
    </row>
    <row r="26" spans="1:15" s="21" customFormat="1" ht="19.5" customHeight="1">
      <c r="A26" s="53">
        <v>19</v>
      </c>
      <c r="B26" s="70" t="s">
        <v>85</v>
      </c>
      <c r="C26" s="71" t="s">
        <v>3</v>
      </c>
      <c r="D26" s="72">
        <v>2002</v>
      </c>
      <c r="E26" s="73" t="s">
        <v>45</v>
      </c>
      <c r="F26" s="74" t="s">
        <v>19</v>
      </c>
      <c r="G26" s="75">
        <v>57.85</v>
      </c>
      <c r="H26" s="76"/>
      <c r="I26" s="62"/>
      <c r="J26" s="62"/>
      <c r="K26" s="62">
        <v>41.4</v>
      </c>
      <c r="L26" s="62"/>
      <c r="M26" s="62"/>
      <c r="N26" s="63"/>
      <c r="O26" s="178">
        <f>SUM(G26:N26)</f>
        <v>99.25</v>
      </c>
    </row>
    <row r="27" spans="1:15" s="21" customFormat="1" ht="19.5" customHeight="1">
      <c r="A27" s="53">
        <v>20</v>
      </c>
      <c r="B27" s="78" t="s">
        <v>68</v>
      </c>
      <c r="C27" s="79" t="s">
        <v>0</v>
      </c>
      <c r="D27" s="80">
        <v>2003</v>
      </c>
      <c r="E27" s="81" t="s">
        <v>29</v>
      </c>
      <c r="F27" s="114" t="s">
        <v>18</v>
      </c>
      <c r="G27" s="61">
        <v>6.23</v>
      </c>
      <c r="H27" s="62">
        <v>18.9</v>
      </c>
      <c r="I27" s="62">
        <v>6.09</v>
      </c>
      <c r="J27" s="62"/>
      <c r="K27" s="62"/>
      <c r="L27" s="62">
        <v>54.45</v>
      </c>
      <c r="M27" s="62"/>
      <c r="N27" s="63"/>
      <c r="O27" s="178">
        <f>SUM(G27:N27)</f>
        <v>85.67</v>
      </c>
    </row>
    <row r="28" spans="1:15" s="21" customFormat="1" ht="19.5" customHeight="1">
      <c r="A28" s="53">
        <v>21</v>
      </c>
      <c r="B28" s="70" t="s">
        <v>237</v>
      </c>
      <c r="C28" s="71" t="s">
        <v>26</v>
      </c>
      <c r="D28" s="126">
        <v>2002</v>
      </c>
      <c r="E28" s="73" t="s">
        <v>45</v>
      </c>
      <c r="F28" s="134" t="s">
        <v>19</v>
      </c>
      <c r="G28" s="75"/>
      <c r="H28" s="76"/>
      <c r="I28" s="76"/>
      <c r="J28" s="76"/>
      <c r="K28" s="76">
        <v>36.8</v>
      </c>
      <c r="L28" s="76">
        <v>46.53</v>
      </c>
      <c r="M28" s="76"/>
      <c r="N28" s="124"/>
      <c r="O28" s="178">
        <f>SUM(G28:N28)</f>
        <v>83.33</v>
      </c>
    </row>
    <row r="29" spans="1:15" s="21" customFormat="1" ht="19.5" customHeight="1">
      <c r="A29" s="53">
        <v>22</v>
      </c>
      <c r="B29" s="78" t="s">
        <v>81</v>
      </c>
      <c r="C29" s="79" t="s">
        <v>1</v>
      </c>
      <c r="D29" s="84">
        <v>2002</v>
      </c>
      <c r="E29" s="81" t="s">
        <v>37</v>
      </c>
      <c r="F29" s="74" t="s">
        <v>52</v>
      </c>
      <c r="G29" s="75">
        <v>8.9</v>
      </c>
      <c r="H29" s="76">
        <v>21.6</v>
      </c>
      <c r="I29" s="76">
        <v>8.7</v>
      </c>
      <c r="J29" s="76"/>
      <c r="K29" s="76">
        <v>11.04</v>
      </c>
      <c r="L29" s="76">
        <v>33.66</v>
      </c>
      <c r="M29" s="76"/>
      <c r="N29" s="128"/>
      <c r="O29" s="204">
        <f>G29+H29+K29+L29</f>
        <v>75.19999999999999</v>
      </c>
    </row>
    <row r="30" spans="1:15" s="21" customFormat="1" ht="19.5" customHeight="1">
      <c r="A30" s="53">
        <v>23</v>
      </c>
      <c r="B30" s="78" t="s">
        <v>173</v>
      </c>
      <c r="C30" s="79" t="s">
        <v>174</v>
      </c>
      <c r="D30" s="84">
        <v>2002</v>
      </c>
      <c r="E30" s="81" t="s">
        <v>13</v>
      </c>
      <c r="F30" s="74" t="s">
        <v>20</v>
      </c>
      <c r="G30" s="75">
        <v>13.35</v>
      </c>
      <c r="H30" s="76">
        <v>12.6</v>
      </c>
      <c r="I30" s="76">
        <v>13.05</v>
      </c>
      <c r="J30" s="76"/>
      <c r="K30" s="76"/>
      <c r="L30" s="76">
        <v>26.73</v>
      </c>
      <c r="M30" s="76"/>
      <c r="N30" s="128"/>
      <c r="O30" s="178">
        <f aca="true" t="shared" si="0" ref="O30:O35">SUM(G30:N30)</f>
        <v>65.73</v>
      </c>
    </row>
    <row r="31" spans="1:15" s="21" customFormat="1" ht="19.5" customHeight="1">
      <c r="A31" s="53">
        <v>24</v>
      </c>
      <c r="B31" s="199" t="s">
        <v>248</v>
      </c>
      <c r="C31" s="200" t="s">
        <v>208</v>
      </c>
      <c r="D31" s="202">
        <v>2001</v>
      </c>
      <c r="E31" s="201" t="s">
        <v>249</v>
      </c>
      <c r="F31" s="74" t="s">
        <v>129</v>
      </c>
      <c r="G31" s="75"/>
      <c r="H31" s="76"/>
      <c r="I31" s="76"/>
      <c r="J31" s="76"/>
      <c r="K31" s="76"/>
      <c r="L31" s="76">
        <v>64.35</v>
      </c>
      <c r="M31" s="76"/>
      <c r="N31" s="128"/>
      <c r="O31" s="178">
        <f t="shared" si="0"/>
        <v>64.35</v>
      </c>
    </row>
    <row r="32" spans="1:15" s="21" customFormat="1" ht="19.5" customHeight="1">
      <c r="A32" s="53">
        <v>25</v>
      </c>
      <c r="B32" s="78" t="s">
        <v>175</v>
      </c>
      <c r="C32" s="79" t="s">
        <v>64</v>
      </c>
      <c r="D32" s="80">
        <v>2002</v>
      </c>
      <c r="E32" s="81" t="s">
        <v>13</v>
      </c>
      <c r="F32" s="60" t="s">
        <v>20</v>
      </c>
      <c r="G32" s="61">
        <v>8.9</v>
      </c>
      <c r="H32" s="62"/>
      <c r="I32" s="62">
        <v>8.7</v>
      </c>
      <c r="J32" s="62"/>
      <c r="K32" s="62">
        <v>34.04</v>
      </c>
      <c r="L32" s="62">
        <v>11.88</v>
      </c>
      <c r="M32" s="62"/>
      <c r="N32" s="63"/>
      <c r="O32" s="178">
        <f t="shared" si="0"/>
        <v>63.52</v>
      </c>
    </row>
    <row r="33" spans="1:15" s="21" customFormat="1" ht="19.5" customHeight="1">
      <c r="A33" s="53">
        <v>26</v>
      </c>
      <c r="B33" s="78" t="s">
        <v>69</v>
      </c>
      <c r="C33" s="79" t="s">
        <v>5</v>
      </c>
      <c r="D33" s="80">
        <v>2004</v>
      </c>
      <c r="E33" s="81" t="s">
        <v>13</v>
      </c>
      <c r="F33" s="114" t="s">
        <v>20</v>
      </c>
      <c r="G33" s="61">
        <v>22.25</v>
      </c>
      <c r="H33" s="62"/>
      <c r="I33" s="62">
        <v>40.89</v>
      </c>
      <c r="J33" s="62"/>
      <c r="K33" s="62"/>
      <c r="L33" s="62"/>
      <c r="M33" s="62"/>
      <c r="N33" s="125"/>
      <c r="O33" s="178">
        <f t="shared" si="0"/>
        <v>63.14</v>
      </c>
    </row>
    <row r="34" spans="1:15" s="21" customFormat="1" ht="19.5" customHeight="1">
      <c r="A34" s="53">
        <v>27</v>
      </c>
      <c r="B34" s="70" t="s">
        <v>211</v>
      </c>
      <c r="C34" s="71" t="s">
        <v>208</v>
      </c>
      <c r="D34" s="72">
        <v>2001</v>
      </c>
      <c r="E34" s="73" t="s">
        <v>212</v>
      </c>
      <c r="F34" s="74" t="s">
        <v>18</v>
      </c>
      <c r="G34" s="75"/>
      <c r="H34" s="76"/>
      <c r="I34" s="62">
        <v>60.9</v>
      </c>
      <c r="J34" s="62"/>
      <c r="K34" s="62"/>
      <c r="L34" s="62"/>
      <c r="M34" s="62"/>
      <c r="N34" s="125"/>
      <c r="O34" s="178">
        <f t="shared" si="0"/>
        <v>60.9</v>
      </c>
    </row>
    <row r="35" spans="1:15" s="21" customFormat="1" ht="19.5" customHeight="1">
      <c r="A35" s="53">
        <v>28</v>
      </c>
      <c r="B35" s="70" t="s">
        <v>127</v>
      </c>
      <c r="C35" s="71" t="s">
        <v>128</v>
      </c>
      <c r="D35" s="72">
        <v>2002</v>
      </c>
      <c r="E35" s="73" t="s">
        <v>12</v>
      </c>
      <c r="F35" s="134" t="s">
        <v>18</v>
      </c>
      <c r="G35" s="75"/>
      <c r="H35" s="76">
        <v>54</v>
      </c>
      <c r="I35" s="76"/>
      <c r="J35" s="76"/>
      <c r="K35" s="76"/>
      <c r="L35" s="76"/>
      <c r="M35" s="76"/>
      <c r="N35" s="77"/>
      <c r="O35" s="178">
        <f t="shared" si="0"/>
        <v>54</v>
      </c>
    </row>
    <row r="36" spans="1:15" s="21" customFormat="1" ht="19.5" customHeight="1">
      <c r="A36" s="53">
        <v>29</v>
      </c>
      <c r="B36" s="78" t="s">
        <v>61</v>
      </c>
      <c r="C36" s="79" t="s">
        <v>1</v>
      </c>
      <c r="D36" s="80">
        <v>2003</v>
      </c>
      <c r="E36" s="81" t="s">
        <v>12</v>
      </c>
      <c r="F36" s="114" t="s">
        <v>18</v>
      </c>
      <c r="G36" s="61">
        <v>6.23</v>
      </c>
      <c r="H36" s="62">
        <v>16.2</v>
      </c>
      <c r="I36" s="62">
        <v>6.09</v>
      </c>
      <c r="J36" s="62"/>
      <c r="K36" s="62">
        <v>16.56</v>
      </c>
      <c r="L36" s="62">
        <v>9.9</v>
      </c>
      <c r="M36" s="62"/>
      <c r="N36" s="125"/>
      <c r="O36" s="178">
        <f>G36+H36+K36+L36</f>
        <v>48.88999999999999</v>
      </c>
    </row>
    <row r="37" spans="1:15" s="21" customFormat="1" ht="19.5" customHeight="1">
      <c r="A37" s="53">
        <v>30</v>
      </c>
      <c r="B37" s="70" t="s">
        <v>136</v>
      </c>
      <c r="C37" s="71" t="s">
        <v>137</v>
      </c>
      <c r="D37" s="72">
        <v>2005</v>
      </c>
      <c r="E37" s="73" t="s">
        <v>138</v>
      </c>
      <c r="F37" s="134" t="s">
        <v>129</v>
      </c>
      <c r="G37" s="75"/>
      <c r="H37" s="76"/>
      <c r="I37" s="76">
        <v>47.85</v>
      </c>
      <c r="J37" s="76"/>
      <c r="K37" s="76"/>
      <c r="L37" s="76"/>
      <c r="M37" s="76"/>
      <c r="N37" s="77"/>
      <c r="O37" s="178">
        <f aca="true" t="shared" si="1" ref="O37:O60">SUM(G37:N37)</f>
        <v>47.85</v>
      </c>
    </row>
    <row r="38" spans="1:15" s="21" customFormat="1" ht="19.5" customHeight="1">
      <c r="A38" s="53">
        <v>31</v>
      </c>
      <c r="B38" s="70" t="s">
        <v>57</v>
      </c>
      <c r="C38" s="71" t="s">
        <v>0</v>
      </c>
      <c r="D38" s="126">
        <v>2002</v>
      </c>
      <c r="E38" s="73" t="s">
        <v>29</v>
      </c>
      <c r="F38" s="74" t="s">
        <v>18</v>
      </c>
      <c r="G38" s="75">
        <v>6.23</v>
      </c>
      <c r="H38" s="76">
        <v>30.6</v>
      </c>
      <c r="I38" s="76">
        <v>6.09</v>
      </c>
      <c r="J38" s="76"/>
      <c r="K38" s="76"/>
      <c r="L38" s="76"/>
      <c r="M38" s="76"/>
      <c r="N38" s="128"/>
      <c r="O38" s="178">
        <f t="shared" si="1"/>
        <v>42.92</v>
      </c>
    </row>
    <row r="39" spans="1:15" s="21" customFormat="1" ht="19.5" customHeight="1">
      <c r="A39" s="53">
        <v>32</v>
      </c>
      <c r="B39" s="70" t="s">
        <v>250</v>
      </c>
      <c r="C39" s="71" t="s">
        <v>162</v>
      </c>
      <c r="D39" s="126">
        <v>2002</v>
      </c>
      <c r="E39" s="73" t="s">
        <v>185</v>
      </c>
      <c r="F39" s="74" t="s">
        <v>129</v>
      </c>
      <c r="G39" s="75"/>
      <c r="H39" s="76"/>
      <c r="I39" s="76"/>
      <c r="J39" s="76"/>
      <c r="K39" s="76"/>
      <c r="L39" s="76">
        <v>39.6</v>
      </c>
      <c r="M39" s="76"/>
      <c r="N39" s="128"/>
      <c r="O39" s="178">
        <f t="shared" si="1"/>
        <v>39.6</v>
      </c>
    </row>
    <row r="40" spans="1:15" s="21" customFormat="1" ht="19.5" customHeight="1">
      <c r="A40" s="53">
        <v>33</v>
      </c>
      <c r="B40" s="78" t="s">
        <v>118</v>
      </c>
      <c r="C40" s="79" t="s">
        <v>119</v>
      </c>
      <c r="D40" s="84">
        <v>2006</v>
      </c>
      <c r="E40" s="81" t="s">
        <v>105</v>
      </c>
      <c r="F40" s="74" t="s">
        <v>18</v>
      </c>
      <c r="G40" s="75">
        <v>31.15</v>
      </c>
      <c r="H40" s="76"/>
      <c r="I40" s="76"/>
      <c r="J40" s="76"/>
      <c r="K40" s="76">
        <v>7.36</v>
      </c>
      <c r="L40" s="76"/>
      <c r="M40" s="76"/>
      <c r="N40" s="128"/>
      <c r="O40" s="178">
        <f t="shared" si="1"/>
        <v>38.51</v>
      </c>
    </row>
    <row r="41" spans="1:15" s="21" customFormat="1" ht="19.5" customHeight="1">
      <c r="A41" s="53">
        <v>34</v>
      </c>
      <c r="B41" s="78" t="s">
        <v>81</v>
      </c>
      <c r="C41" s="79" t="s">
        <v>60</v>
      </c>
      <c r="D41" s="84">
        <v>2006</v>
      </c>
      <c r="E41" s="81" t="s">
        <v>38</v>
      </c>
      <c r="F41" s="114" t="s">
        <v>19</v>
      </c>
      <c r="G41" s="61"/>
      <c r="H41" s="62"/>
      <c r="I41" s="62">
        <v>13.05</v>
      </c>
      <c r="J41" s="62"/>
      <c r="K41" s="62">
        <v>24.84</v>
      </c>
      <c r="L41" s="62"/>
      <c r="M41" s="62"/>
      <c r="N41" s="125"/>
      <c r="O41" s="178">
        <f t="shared" si="1"/>
        <v>37.89</v>
      </c>
    </row>
    <row r="42" spans="1:15" s="21" customFormat="1" ht="19.5" customHeight="1">
      <c r="A42" s="53">
        <v>35</v>
      </c>
      <c r="B42" s="70" t="s">
        <v>66</v>
      </c>
      <c r="C42" s="71" t="s">
        <v>3</v>
      </c>
      <c r="D42" s="72">
        <v>2003</v>
      </c>
      <c r="E42" s="73" t="s">
        <v>13</v>
      </c>
      <c r="F42" s="134" t="s">
        <v>20</v>
      </c>
      <c r="G42" s="75">
        <v>37.38</v>
      </c>
      <c r="H42" s="76"/>
      <c r="I42" s="76"/>
      <c r="J42" s="76"/>
      <c r="K42" s="76"/>
      <c r="L42" s="76"/>
      <c r="M42" s="76"/>
      <c r="N42" s="128"/>
      <c r="O42" s="178">
        <f t="shared" si="1"/>
        <v>37.38</v>
      </c>
    </row>
    <row r="43" spans="1:15" s="21" customFormat="1" ht="19.5" customHeight="1">
      <c r="A43" s="53">
        <v>36</v>
      </c>
      <c r="B43" s="78" t="s">
        <v>112</v>
      </c>
      <c r="C43" s="79" t="s">
        <v>32</v>
      </c>
      <c r="D43" s="84">
        <v>2001</v>
      </c>
      <c r="E43" s="81" t="s">
        <v>12</v>
      </c>
      <c r="F43" s="114" t="s">
        <v>18</v>
      </c>
      <c r="G43" s="61">
        <v>8.9</v>
      </c>
      <c r="H43" s="62"/>
      <c r="I43" s="62">
        <v>6.09</v>
      </c>
      <c r="J43" s="62"/>
      <c r="K43" s="62">
        <v>22.08</v>
      </c>
      <c r="L43" s="62"/>
      <c r="M43" s="62"/>
      <c r="N43" s="125"/>
      <c r="O43" s="178">
        <f t="shared" si="1"/>
        <v>37.07</v>
      </c>
    </row>
    <row r="44" spans="1:15" s="21" customFormat="1" ht="19.5" customHeight="1">
      <c r="A44" s="53">
        <v>37</v>
      </c>
      <c r="B44" s="70" t="s">
        <v>213</v>
      </c>
      <c r="C44" s="71" t="s">
        <v>56</v>
      </c>
      <c r="D44" s="126">
        <v>2001</v>
      </c>
      <c r="E44" s="73" t="s">
        <v>16</v>
      </c>
      <c r="F44" s="74" t="s">
        <v>19</v>
      </c>
      <c r="G44" s="75"/>
      <c r="H44" s="76"/>
      <c r="I44" s="76">
        <v>36.54</v>
      </c>
      <c r="J44" s="76"/>
      <c r="K44" s="76"/>
      <c r="L44" s="76"/>
      <c r="M44" s="76"/>
      <c r="N44" s="128"/>
      <c r="O44" s="178">
        <f t="shared" si="1"/>
        <v>36.54</v>
      </c>
    </row>
    <row r="45" spans="1:15" s="21" customFormat="1" ht="19.5" customHeight="1">
      <c r="A45" s="53">
        <v>38</v>
      </c>
      <c r="B45" s="78" t="s">
        <v>197</v>
      </c>
      <c r="C45" s="79" t="s">
        <v>162</v>
      </c>
      <c r="D45" s="84">
        <v>2001</v>
      </c>
      <c r="E45" s="81" t="s">
        <v>212</v>
      </c>
      <c r="F45" s="60" t="s">
        <v>18</v>
      </c>
      <c r="G45" s="61"/>
      <c r="H45" s="62"/>
      <c r="I45" s="62">
        <v>30.45</v>
      </c>
      <c r="J45" s="62"/>
      <c r="K45" s="62"/>
      <c r="L45" s="62"/>
      <c r="M45" s="62"/>
      <c r="N45" s="129"/>
      <c r="O45" s="178">
        <f t="shared" si="1"/>
        <v>30.45</v>
      </c>
    </row>
    <row r="46" spans="1:15" s="21" customFormat="1" ht="19.5" customHeight="1">
      <c r="A46" s="53">
        <v>39</v>
      </c>
      <c r="B46" s="78" t="s">
        <v>171</v>
      </c>
      <c r="C46" s="79" t="s">
        <v>5</v>
      </c>
      <c r="D46" s="80">
        <v>2001</v>
      </c>
      <c r="E46" s="81" t="s">
        <v>12</v>
      </c>
      <c r="F46" s="114" t="s">
        <v>18</v>
      </c>
      <c r="G46" s="61">
        <v>6.23</v>
      </c>
      <c r="H46" s="62">
        <v>14.4</v>
      </c>
      <c r="I46" s="62">
        <v>8.7</v>
      </c>
      <c r="J46" s="62"/>
      <c r="K46" s="62"/>
      <c r="L46" s="62"/>
      <c r="M46" s="62"/>
      <c r="N46" s="125"/>
      <c r="O46" s="178">
        <f t="shared" si="1"/>
        <v>29.330000000000002</v>
      </c>
    </row>
    <row r="47" spans="1:15" s="21" customFormat="1" ht="19.5" customHeight="1">
      <c r="A47" s="53">
        <v>40</v>
      </c>
      <c r="B47" s="78" t="s">
        <v>172</v>
      </c>
      <c r="C47" s="79" t="s">
        <v>83</v>
      </c>
      <c r="D47" s="84">
        <v>2002</v>
      </c>
      <c r="E47" s="81" t="s">
        <v>37</v>
      </c>
      <c r="F47" s="114" t="s">
        <v>52</v>
      </c>
      <c r="G47" s="61">
        <v>13.35</v>
      </c>
      <c r="H47" s="62"/>
      <c r="I47" s="62">
        <v>6.09</v>
      </c>
      <c r="J47" s="62"/>
      <c r="K47" s="62"/>
      <c r="L47" s="62">
        <v>4.95</v>
      </c>
      <c r="M47" s="62"/>
      <c r="N47" s="125"/>
      <c r="O47" s="178">
        <f t="shared" si="1"/>
        <v>24.389999999999997</v>
      </c>
    </row>
    <row r="48" spans="1:15" s="21" customFormat="1" ht="19.5" customHeight="1">
      <c r="A48" s="53">
        <v>41</v>
      </c>
      <c r="B48" s="78" t="s">
        <v>223</v>
      </c>
      <c r="C48" s="79" t="s">
        <v>121</v>
      </c>
      <c r="D48" s="84">
        <v>2004</v>
      </c>
      <c r="E48" s="81" t="s">
        <v>37</v>
      </c>
      <c r="F48" s="114" t="s">
        <v>52</v>
      </c>
      <c r="G48" s="61"/>
      <c r="H48" s="62"/>
      <c r="I48" s="62"/>
      <c r="J48" s="62"/>
      <c r="K48" s="62">
        <v>14.72</v>
      </c>
      <c r="L48" s="62">
        <v>7.92</v>
      </c>
      <c r="M48" s="62"/>
      <c r="N48" s="125"/>
      <c r="O48" s="178">
        <f t="shared" si="1"/>
        <v>22.64</v>
      </c>
    </row>
    <row r="49" spans="1:15" s="21" customFormat="1" ht="19.5" customHeight="1">
      <c r="A49" s="53">
        <v>42</v>
      </c>
      <c r="B49" s="78" t="s">
        <v>223</v>
      </c>
      <c r="C49" s="79" t="s">
        <v>87</v>
      </c>
      <c r="D49" s="84">
        <v>2002</v>
      </c>
      <c r="E49" s="81" t="s">
        <v>45</v>
      </c>
      <c r="F49" s="114" t="s">
        <v>19</v>
      </c>
      <c r="G49" s="61"/>
      <c r="H49" s="62"/>
      <c r="I49" s="62"/>
      <c r="J49" s="62"/>
      <c r="K49" s="62">
        <v>19.32</v>
      </c>
      <c r="L49" s="62"/>
      <c r="M49" s="62"/>
      <c r="N49" s="125"/>
      <c r="O49" s="178">
        <f t="shared" si="1"/>
        <v>19.32</v>
      </c>
    </row>
    <row r="50" spans="1:15" s="21" customFormat="1" ht="19.5" customHeight="1">
      <c r="A50" s="53">
        <v>43</v>
      </c>
      <c r="B50" s="78" t="s">
        <v>238</v>
      </c>
      <c r="C50" s="79" t="s">
        <v>128</v>
      </c>
      <c r="D50" s="84">
        <v>2005</v>
      </c>
      <c r="E50" s="81" t="s">
        <v>253</v>
      </c>
      <c r="F50" s="114" t="s">
        <v>19</v>
      </c>
      <c r="G50" s="61"/>
      <c r="H50" s="62"/>
      <c r="I50" s="62"/>
      <c r="J50" s="62"/>
      <c r="K50" s="62">
        <v>12.88</v>
      </c>
      <c r="L50" s="62"/>
      <c r="M50" s="62"/>
      <c r="N50" s="125"/>
      <c r="O50" s="178">
        <f t="shared" si="1"/>
        <v>12.88</v>
      </c>
    </row>
    <row r="51" spans="1:15" s="21" customFormat="1" ht="19.5" customHeight="1">
      <c r="A51" s="53">
        <v>44</v>
      </c>
      <c r="B51" s="78" t="s">
        <v>67</v>
      </c>
      <c r="C51" s="79" t="s">
        <v>0</v>
      </c>
      <c r="D51" s="80">
        <v>2002</v>
      </c>
      <c r="E51" s="81" t="s">
        <v>13</v>
      </c>
      <c r="F51" s="60" t="s">
        <v>20</v>
      </c>
      <c r="G51" s="61">
        <v>6.23</v>
      </c>
      <c r="H51" s="62"/>
      <c r="I51" s="62">
        <v>6.09</v>
      </c>
      <c r="J51" s="62"/>
      <c r="K51" s="62"/>
      <c r="L51" s="62"/>
      <c r="M51" s="62"/>
      <c r="N51" s="63"/>
      <c r="O51" s="178">
        <f t="shared" si="1"/>
        <v>12.32</v>
      </c>
    </row>
    <row r="52" spans="1:15" s="21" customFormat="1" ht="19.5" customHeight="1">
      <c r="A52" s="53">
        <v>45</v>
      </c>
      <c r="B52" s="78" t="s">
        <v>160</v>
      </c>
      <c r="C52" s="79" t="s">
        <v>87</v>
      </c>
      <c r="D52" s="84">
        <v>2004</v>
      </c>
      <c r="E52" s="81" t="s">
        <v>12</v>
      </c>
      <c r="F52" s="114" t="s">
        <v>18</v>
      </c>
      <c r="G52" s="61"/>
      <c r="H52" s="62">
        <v>10.8</v>
      </c>
      <c r="I52" s="62"/>
      <c r="J52" s="62"/>
      <c r="K52" s="62"/>
      <c r="L52" s="62"/>
      <c r="M52" s="62"/>
      <c r="N52" s="125"/>
      <c r="O52" s="178">
        <f t="shared" si="1"/>
        <v>10.8</v>
      </c>
    </row>
    <row r="53" spans="1:15" s="21" customFormat="1" ht="19.5" customHeight="1">
      <c r="A53" s="53">
        <v>46</v>
      </c>
      <c r="B53" s="78" t="s">
        <v>86</v>
      </c>
      <c r="C53" s="79" t="s">
        <v>2</v>
      </c>
      <c r="D53" s="84"/>
      <c r="E53" s="81" t="s">
        <v>45</v>
      </c>
      <c r="F53" s="114" t="s">
        <v>19</v>
      </c>
      <c r="G53" s="61"/>
      <c r="H53" s="62"/>
      <c r="I53" s="62"/>
      <c r="J53" s="62"/>
      <c r="K53" s="62">
        <v>9.2</v>
      </c>
      <c r="L53" s="62"/>
      <c r="M53" s="62"/>
      <c r="N53" s="125"/>
      <c r="O53" s="178">
        <f t="shared" si="1"/>
        <v>9.2</v>
      </c>
    </row>
    <row r="54" spans="1:15" s="21" customFormat="1" ht="19.5" customHeight="1">
      <c r="A54" s="53">
        <v>47</v>
      </c>
      <c r="B54" s="78" t="s">
        <v>157</v>
      </c>
      <c r="C54" s="79" t="s">
        <v>60</v>
      </c>
      <c r="D54" s="84">
        <v>2003</v>
      </c>
      <c r="E54" s="81" t="s">
        <v>12</v>
      </c>
      <c r="F54" s="114" t="s">
        <v>18</v>
      </c>
      <c r="G54" s="61"/>
      <c r="H54" s="62">
        <v>9</v>
      </c>
      <c r="I54" s="62"/>
      <c r="J54" s="62"/>
      <c r="K54" s="62"/>
      <c r="L54" s="62"/>
      <c r="M54" s="62"/>
      <c r="N54" s="125"/>
      <c r="O54" s="178">
        <f t="shared" si="1"/>
        <v>9</v>
      </c>
    </row>
    <row r="55" spans="1:15" s="21" customFormat="1" ht="19.5" customHeight="1">
      <c r="A55" s="53">
        <v>48</v>
      </c>
      <c r="B55" s="78" t="s">
        <v>130</v>
      </c>
      <c r="C55" s="79" t="s">
        <v>1</v>
      </c>
      <c r="D55" s="80">
        <v>2003</v>
      </c>
      <c r="E55" s="81" t="s">
        <v>13</v>
      </c>
      <c r="F55" s="114" t="s">
        <v>20</v>
      </c>
      <c r="G55" s="61">
        <v>2.67</v>
      </c>
      <c r="H55" s="62"/>
      <c r="I55" s="62"/>
      <c r="J55" s="62"/>
      <c r="K55" s="62"/>
      <c r="L55" s="62">
        <v>5.94</v>
      </c>
      <c r="M55" s="62"/>
      <c r="N55" s="63"/>
      <c r="O55" s="178">
        <f t="shared" si="1"/>
        <v>8.61</v>
      </c>
    </row>
    <row r="56" spans="1:15" s="21" customFormat="1" ht="19.5" customHeight="1">
      <c r="A56" s="53">
        <v>49</v>
      </c>
      <c r="B56" s="78" t="s">
        <v>156</v>
      </c>
      <c r="C56" s="79" t="s">
        <v>3</v>
      </c>
      <c r="D56" s="84">
        <v>2004</v>
      </c>
      <c r="E56" s="81" t="s">
        <v>12</v>
      </c>
      <c r="F56" s="114" t="s">
        <v>18</v>
      </c>
      <c r="G56" s="61"/>
      <c r="H56" s="62">
        <v>7.2</v>
      </c>
      <c r="I56" s="62"/>
      <c r="J56" s="62"/>
      <c r="K56" s="62"/>
      <c r="L56" s="62"/>
      <c r="M56" s="62"/>
      <c r="N56" s="63"/>
      <c r="O56" s="178">
        <f t="shared" si="1"/>
        <v>7.2</v>
      </c>
    </row>
    <row r="57" spans="1:15" s="21" customFormat="1" ht="19.5" customHeight="1">
      <c r="A57" s="53" t="s">
        <v>251</v>
      </c>
      <c r="B57" s="78" t="s">
        <v>173</v>
      </c>
      <c r="C57" s="79" t="s">
        <v>54</v>
      </c>
      <c r="D57" s="80">
        <v>2003</v>
      </c>
      <c r="E57" s="81" t="s">
        <v>45</v>
      </c>
      <c r="F57" s="114" t="s">
        <v>19</v>
      </c>
      <c r="G57" s="61">
        <v>6.23</v>
      </c>
      <c r="H57" s="62"/>
      <c r="I57" s="62"/>
      <c r="J57" s="62"/>
      <c r="K57" s="62"/>
      <c r="L57" s="62"/>
      <c r="M57" s="62"/>
      <c r="N57" s="63"/>
      <c r="O57" s="178">
        <f t="shared" si="1"/>
        <v>6.23</v>
      </c>
    </row>
    <row r="58" spans="1:15" ht="19.5" customHeight="1">
      <c r="A58" s="53" t="s">
        <v>251</v>
      </c>
      <c r="B58" s="78" t="s">
        <v>176</v>
      </c>
      <c r="C58" s="79" t="s">
        <v>3</v>
      </c>
      <c r="D58" s="87">
        <v>2002</v>
      </c>
      <c r="E58" s="81" t="s">
        <v>45</v>
      </c>
      <c r="F58" s="114" t="s">
        <v>19</v>
      </c>
      <c r="G58" s="61">
        <v>6.23</v>
      </c>
      <c r="H58" s="62"/>
      <c r="I58" s="62"/>
      <c r="J58" s="62"/>
      <c r="K58" s="62"/>
      <c r="L58" s="62"/>
      <c r="M58" s="62"/>
      <c r="N58" s="63"/>
      <c r="O58" s="178">
        <f t="shared" si="1"/>
        <v>6.23</v>
      </c>
    </row>
    <row r="59" spans="1:15" ht="19.5" customHeight="1">
      <c r="A59" s="53">
        <v>52</v>
      </c>
      <c r="B59" s="85" t="s">
        <v>214</v>
      </c>
      <c r="C59" s="86" t="s">
        <v>215</v>
      </c>
      <c r="D59" s="87">
        <v>2002</v>
      </c>
      <c r="E59" s="81" t="s">
        <v>16</v>
      </c>
      <c r="F59" s="114" t="s">
        <v>19</v>
      </c>
      <c r="G59" s="61"/>
      <c r="H59" s="62"/>
      <c r="I59" s="62">
        <v>6.09</v>
      </c>
      <c r="J59" s="62"/>
      <c r="K59" s="62"/>
      <c r="L59" s="62"/>
      <c r="M59" s="62"/>
      <c r="N59" s="63"/>
      <c r="O59" s="178">
        <f t="shared" si="1"/>
        <v>6.09</v>
      </c>
    </row>
    <row r="60" spans="1:15" ht="19.5" customHeight="1">
      <c r="A60" s="53">
        <v>53</v>
      </c>
      <c r="B60" s="78" t="s">
        <v>239</v>
      </c>
      <c r="C60" s="79" t="s">
        <v>201</v>
      </c>
      <c r="D60" s="87"/>
      <c r="E60" s="81" t="s">
        <v>45</v>
      </c>
      <c r="F60" s="114" t="s">
        <v>19</v>
      </c>
      <c r="G60" s="61"/>
      <c r="H60" s="62"/>
      <c r="I60" s="62"/>
      <c r="J60" s="62"/>
      <c r="K60" s="62">
        <v>5.52</v>
      </c>
      <c r="L60" s="62"/>
      <c r="M60" s="62"/>
      <c r="N60" s="63"/>
      <c r="O60" s="178">
        <f t="shared" si="1"/>
        <v>5.52</v>
      </c>
    </row>
    <row r="61" ht="19.5" customHeight="1" thickBot="1"/>
    <row r="62" spans="2:12" ht="13.5" thickBot="1">
      <c r="B62" s="132" t="s">
        <v>51</v>
      </c>
      <c r="G62" s="144">
        <v>0.89</v>
      </c>
      <c r="H62" s="144">
        <v>0.9</v>
      </c>
      <c r="I62" s="1">
        <v>0.87</v>
      </c>
      <c r="K62" s="216">
        <v>0.92</v>
      </c>
      <c r="L62" s="216">
        <v>0.99</v>
      </c>
    </row>
    <row r="64" ht="12.75">
      <c r="K64" s="133"/>
    </row>
    <row r="65" ht="12.75">
      <c r="G65" s="13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" header="0" footer="0"/>
  <pageSetup horizontalDpi="200" verticalDpi="200" orientation="portrait" paperSize="9" scale="67" r:id="rId1"/>
  <ignoredErrors>
    <ignoredError sqref="O10 O23 O25 O29 O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R8" sqref="R8"/>
    </sheetView>
  </sheetViews>
  <sheetFormatPr defaultColWidth="9.00390625" defaultRowHeight="12.75"/>
  <cols>
    <col min="1" max="1" width="5.875" style="45" customWidth="1"/>
    <col min="2" max="2" width="14.375" style="0" customWidth="1"/>
    <col min="3" max="3" width="8.75390625" style="0" bestFit="1" customWidth="1"/>
    <col min="4" max="4" width="6.00390625" style="19" customWidth="1"/>
    <col min="5" max="5" width="20.25390625" style="5" customWidth="1"/>
    <col min="6" max="6" width="5.75390625" style="19" customWidth="1"/>
    <col min="7" max="9" width="6.75390625" style="0" customWidth="1"/>
    <col min="10" max="10" width="4.75390625" style="0" customWidth="1"/>
    <col min="11" max="12" width="6.75390625" style="0" customWidth="1"/>
    <col min="13" max="14" width="4.625" style="0" customWidth="1"/>
    <col min="15" max="15" width="7.625" style="0" customWidth="1"/>
  </cols>
  <sheetData>
    <row r="1" spans="1:13" ht="26.25">
      <c r="A1" s="44"/>
      <c r="B1" s="16" t="s">
        <v>15</v>
      </c>
      <c r="M1" s="12"/>
    </row>
    <row r="2" ht="4.5" customHeight="1"/>
    <row r="3" spans="1:15" ht="21" customHeight="1">
      <c r="A3" s="44"/>
      <c r="B3" s="3" t="s">
        <v>178</v>
      </c>
      <c r="C3" s="3"/>
      <c r="D3" s="20"/>
      <c r="E3" s="8"/>
      <c r="F3" s="20"/>
      <c r="G3" s="4"/>
      <c r="H3" s="4"/>
      <c r="I3" s="271" t="s">
        <v>245</v>
      </c>
      <c r="J3" s="272"/>
      <c r="K3" s="272"/>
      <c r="L3" s="272"/>
      <c r="M3" s="272"/>
      <c r="N3" s="273"/>
      <c r="O3" s="273"/>
    </row>
    <row r="4" spans="1:14" ht="9" customHeight="1">
      <c r="A4" s="44"/>
      <c r="B4" s="3"/>
      <c r="C4" s="3"/>
      <c r="D4" s="20"/>
      <c r="E4" s="8"/>
      <c r="F4" s="20"/>
      <c r="G4" s="4"/>
      <c r="H4" s="4"/>
      <c r="I4" s="4"/>
      <c r="J4" s="4"/>
      <c r="K4" s="31"/>
      <c r="L4" s="30"/>
      <c r="M4" s="29"/>
      <c r="N4" s="29"/>
    </row>
    <row r="5" spans="1:14" s="37" customFormat="1" ht="9" customHeight="1">
      <c r="A5" s="4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9"/>
    </row>
    <row r="6" spans="1:15" ht="9" customHeight="1" thickBot="1">
      <c r="A6" s="44"/>
      <c r="B6" s="4"/>
      <c r="C6" s="4"/>
      <c r="D6" s="28"/>
      <c r="E6" s="9"/>
      <c r="F6" s="28"/>
      <c r="G6" s="18"/>
      <c r="H6" s="18"/>
      <c r="I6" s="18"/>
      <c r="J6" s="18"/>
      <c r="K6" s="18"/>
      <c r="L6" s="18"/>
      <c r="M6" s="18"/>
      <c r="N6" s="18"/>
      <c r="O6" s="27"/>
    </row>
    <row r="7" spans="1:15" ht="158.25" customHeight="1" thickBot="1">
      <c r="A7" s="116"/>
      <c r="B7" s="47"/>
      <c r="C7" s="48"/>
      <c r="D7" s="49"/>
      <c r="E7" s="225"/>
      <c r="F7" s="122" t="s">
        <v>21</v>
      </c>
      <c r="G7" s="146" t="s">
        <v>179</v>
      </c>
      <c r="H7" s="190" t="s">
        <v>180</v>
      </c>
      <c r="I7" s="215" t="s">
        <v>196</v>
      </c>
      <c r="J7" s="190" t="s">
        <v>221</v>
      </c>
      <c r="K7" s="176" t="s">
        <v>226</v>
      </c>
      <c r="L7" s="190" t="s">
        <v>240</v>
      </c>
      <c r="M7" s="232"/>
      <c r="N7" s="52"/>
      <c r="O7" s="139" t="s">
        <v>93</v>
      </c>
    </row>
    <row r="8" spans="1:18" ht="19.5" customHeight="1">
      <c r="A8" s="53">
        <v>1</v>
      </c>
      <c r="B8" s="56" t="s">
        <v>41</v>
      </c>
      <c r="C8" s="57" t="s">
        <v>40</v>
      </c>
      <c r="D8" s="58">
        <v>1998</v>
      </c>
      <c r="E8" s="59" t="s">
        <v>12</v>
      </c>
      <c r="F8" s="60" t="s">
        <v>18</v>
      </c>
      <c r="G8" s="61">
        <v>136.5</v>
      </c>
      <c r="H8" s="62">
        <v>49</v>
      </c>
      <c r="I8" s="62">
        <v>96</v>
      </c>
      <c r="J8" s="62">
        <v>150</v>
      </c>
      <c r="K8" s="62">
        <v>116.25</v>
      </c>
      <c r="L8" s="62">
        <v>138</v>
      </c>
      <c r="M8" s="62"/>
      <c r="N8" s="129"/>
      <c r="O8" s="234">
        <f>G8+J8+K8+L8</f>
        <v>540.75</v>
      </c>
      <c r="R8" s="133"/>
    </row>
    <row r="9" spans="1:18" ht="19.5" customHeight="1">
      <c r="A9" s="53">
        <v>2</v>
      </c>
      <c r="B9" s="239" t="s">
        <v>30</v>
      </c>
      <c r="C9" s="57" t="s">
        <v>26</v>
      </c>
      <c r="D9" s="58">
        <v>2002</v>
      </c>
      <c r="E9" s="59" t="s">
        <v>84</v>
      </c>
      <c r="F9" s="114" t="s">
        <v>18</v>
      </c>
      <c r="G9" s="240">
        <v>113.75</v>
      </c>
      <c r="H9" s="62">
        <v>98</v>
      </c>
      <c r="I9" s="62">
        <v>120</v>
      </c>
      <c r="J9" s="62">
        <v>125</v>
      </c>
      <c r="K9" s="62">
        <v>93</v>
      </c>
      <c r="L9" s="62">
        <v>115</v>
      </c>
      <c r="M9" s="62"/>
      <c r="N9" s="241"/>
      <c r="O9" s="234">
        <f>I9+J9+G9+L9</f>
        <v>473.75</v>
      </c>
      <c r="R9" s="133"/>
    </row>
    <row r="10" spans="1:18" ht="19.5" customHeight="1" thickBot="1">
      <c r="A10" s="64">
        <v>3</v>
      </c>
      <c r="B10" s="65" t="s">
        <v>131</v>
      </c>
      <c r="C10" s="66" t="s">
        <v>121</v>
      </c>
      <c r="D10" s="67">
        <v>1999</v>
      </c>
      <c r="E10" s="68" t="s">
        <v>12</v>
      </c>
      <c r="F10" s="115" t="s">
        <v>18</v>
      </c>
      <c r="G10" s="242"/>
      <c r="H10" s="69">
        <v>147</v>
      </c>
      <c r="I10" s="69">
        <v>144</v>
      </c>
      <c r="J10" s="69"/>
      <c r="K10" s="69">
        <v>139.5</v>
      </c>
      <c r="L10" s="69"/>
      <c r="M10" s="69"/>
      <c r="N10" s="130"/>
      <c r="O10" s="243">
        <f>SUM(G10:N10)</f>
        <v>430.5</v>
      </c>
      <c r="R10" s="133"/>
    </row>
    <row r="11" spans="1:18" ht="19.5" customHeight="1">
      <c r="A11" s="226">
        <v>4</v>
      </c>
      <c r="B11" s="70" t="s">
        <v>126</v>
      </c>
      <c r="C11" s="71" t="s">
        <v>23</v>
      </c>
      <c r="D11" s="72">
        <v>2001</v>
      </c>
      <c r="E11" s="73" t="s">
        <v>16</v>
      </c>
      <c r="F11" s="134" t="s">
        <v>19</v>
      </c>
      <c r="G11" s="75">
        <v>77.35</v>
      </c>
      <c r="H11" s="76">
        <v>58.8</v>
      </c>
      <c r="I11" s="76">
        <v>62.4</v>
      </c>
      <c r="J11" s="76">
        <v>100</v>
      </c>
      <c r="K11" s="76"/>
      <c r="L11" s="76">
        <v>92</v>
      </c>
      <c r="M11" s="76"/>
      <c r="N11" s="77"/>
      <c r="O11" s="206">
        <f>G11+J11+I11+L11</f>
        <v>331.75</v>
      </c>
      <c r="R11" s="133"/>
    </row>
    <row r="12" spans="1:18" ht="19.5" customHeight="1">
      <c r="A12" s="53">
        <v>5</v>
      </c>
      <c r="B12" s="70" t="s">
        <v>73</v>
      </c>
      <c r="C12" s="71" t="s">
        <v>40</v>
      </c>
      <c r="D12" s="72">
        <v>1999</v>
      </c>
      <c r="E12" s="73" t="s">
        <v>13</v>
      </c>
      <c r="F12" s="74" t="s">
        <v>20</v>
      </c>
      <c r="G12" s="205">
        <v>91</v>
      </c>
      <c r="H12" s="76">
        <v>26.46</v>
      </c>
      <c r="I12" s="76">
        <v>57.6</v>
      </c>
      <c r="J12" s="76">
        <v>70</v>
      </c>
      <c r="K12" s="76">
        <v>79.05</v>
      </c>
      <c r="L12" s="76">
        <v>78.2</v>
      </c>
      <c r="M12" s="76"/>
      <c r="N12" s="128"/>
      <c r="O12" s="206">
        <f>G12+J12+K12+L12</f>
        <v>318.25</v>
      </c>
      <c r="R12" s="133"/>
    </row>
    <row r="13" spans="1:15" ht="19.5" customHeight="1">
      <c r="A13" s="53">
        <v>6</v>
      </c>
      <c r="B13" s="78" t="s">
        <v>42</v>
      </c>
      <c r="C13" s="79" t="s">
        <v>0</v>
      </c>
      <c r="D13" s="80">
        <v>1998</v>
      </c>
      <c r="E13" s="81" t="s">
        <v>13</v>
      </c>
      <c r="F13" s="114" t="s">
        <v>20</v>
      </c>
      <c r="G13" s="75">
        <v>63.7</v>
      </c>
      <c r="H13" s="76">
        <v>53.9</v>
      </c>
      <c r="I13" s="76">
        <v>43.2</v>
      </c>
      <c r="J13" s="76">
        <v>85</v>
      </c>
      <c r="K13" s="76">
        <v>65.1</v>
      </c>
      <c r="L13" s="76">
        <v>59.8</v>
      </c>
      <c r="M13" s="76"/>
      <c r="N13" s="128"/>
      <c r="O13" s="204">
        <f>G13+J13+K13+L13</f>
        <v>273.59999999999997</v>
      </c>
    </row>
    <row r="14" spans="1:15" ht="19.5" customHeight="1">
      <c r="A14" s="53">
        <v>7</v>
      </c>
      <c r="B14" s="78" t="s">
        <v>43</v>
      </c>
      <c r="C14" s="79" t="s">
        <v>2</v>
      </c>
      <c r="D14" s="80">
        <v>1998</v>
      </c>
      <c r="E14" s="81" t="s">
        <v>12</v>
      </c>
      <c r="F14" s="114" t="s">
        <v>18</v>
      </c>
      <c r="G14" s="61">
        <v>59.15</v>
      </c>
      <c r="H14" s="62">
        <v>30.38</v>
      </c>
      <c r="I14" s="62">
        <v>45.12</v>
      </c>
      <c r="J14" s="62">
        <v>25</v>
      </c>
      <c r="K14" s="62">
        <v>60.45</v>
      </c>
      <c r="L14" s="62">
        <v>64.4</v>
      </c>
      <c r="M14" s="62"/>
      <c r="N14" s="129"/>
      <c r="O14" s="234">
        <f>G14+I14+K14+L14</f>
        <v>229.12</v>
      </c>
    </row>
    <row r="15" spans="1:15" ht="19.5" customHeight="1">
      <c r="A15" s="53">
        <v>8</v>
      </c>
      <c r="B15" s="78" t="s">
        <v>72</v>
      </c>
      <c r="C15" s="79" t="s">
        <v>32</v>
      </c>
      <c r="D15" s="80">
        <v>1998</v>
      </c>
      <c r="E15" s="81" t="s">
        <v>48</v>
      </c>
      <c r="F15" s="60" t="s">
        <v>19</v>
      </c>
      <c r="G15" s="75"/>
      <c r="H15" s="76">
        <v>23.52</v>
      </c>
      <c r="I15" s="76">
        <v>41.28</v>
      </c>
      <c r="J15" s="76">
        <v>55</v>
      </c>
      <c r="K15" s="76">
        <v>55.8</v>
      </c>
      <c r="L15" s="76">
        <v>41.4</v>
      </c>
      <c r="M15" s="76"/>
      <c r="N15" s="77"/>
      <c r="O15" s="206">
        <f>I15+J15+K15+L15</f>
        <v>193.48</v>
      </c>
    </row>
    <row r="16" spans="1:15" ht="19.5" customHeight="1">
      <c r="A16" s="53">
        <v>9</v>
      </c>
      <c r="B16" s="78" t="s">
        <v>74</v>
      </c>
      <c r="C16" s="79" t="s">
        <v>3</v>
      </c>
      <c r="D16" s="80">
        <v>1998</v>
      </c>
      <c r="E16" s="81" t="s">
        <v>48</v>
      </c>
      <c r="F16" s="114" t="s">
        <v>19</v>
      </c>
      <c r="G16" s="75"/>
      <c r="H16" s="76">
        <v>33.32</v>
      </c>
      <c r="I16" s="76">
        <v>38.4</v>
      </c>
      <c r="J16" s="76">
        <v>35</v>
      </c>
      <c r="K16" s="76">
        <v>39.99</v>
      </c>
      <c r="L16" s="76">
        <v>55.2</v>
      </c>
      <c r="M16" s="76"/>
      <c r="N16" s="77"/>
      <c r="O16" s="206">
        <f>I16+J16+K16+L16</f>
        <v>168.59000000000003</v>
      </c>
    </row>
    <row r="17" spans="1:15" ht="19.5" customHeight="1" thickBot="1">
      <c r="A17" s="111">
        <v>10</v>
      </c>
      <c r="B17" s="88" t="s">
        <v>76</v>
      </c>
      <c r="C17" s="89" t="s">
        <v>2</v>
      </c>
      <c r="D17" s="127">
        <v>1999</v>
      </c>
      <c r="E17" s="138" t="s">
        <v>50</v>
      </c>
      <c r="F17" s="255" t="s">
        <v>20</v>
      </c>
      <c r="G17" s="82">
        <v>40.95</v>
      </c>
      <c r="H17" s="83">
        <v>42.14</v>
      </c>
      <c r="I17" s="83">
        <v>29.76</v>
      </c>
      <c r="J17" s="83"/>
      <c r="K17" s="83">
        <v>37.2</v>
      </c>
      <c r="L17" s="83"/>
      <c r="M17" s="83"/>
      <c r="N17" s="256"/>
      <c r="O17" s="257">
        <f aca="true" t="shared" si="0" ref="O17:O25">SUM(G17:N17)</f>
        <v>150.05</v>
      </c>
    </row>
    <row r="18" spans="1:15" ht="19.5" customHeight="1" thickTop="1">
      <c r="A18" s="53">
        <v>11</v>
      </c>
      <c r="B18" s="70" t="s">
        <v>184</v>
      </c>
      <c r="C18" s="71" t="s">
        <v>49</v>
      </c>
      <c r="D18" s="72">
        <v>1999</v>
      </c>
      <c r="E18" s="73" t="s">
        <v>185</v>
      </c>
      <c r="F18" s="134" t="s">
        <v>129</v>
      </c>
      <c r="G18" s="75"/>
      <c r="H18" s="76">
        <v>63.7</v>
      </c>
      <c r="I18" s="76">
        <v>81.6</v>
      </c>
      <c r="J18" s="76"/>
      <c r="K18" s="76"/>
      <c r="L18" s="76"/>
      <c r="M18" s="76"/>
      <c r="N18" s="77"/>
      <c r="O18" s="203">
        <f t="shared" si="0"/>
        <v>145.3</v>
      </c>
    </row>
    <row r="19" spans="1:15" ht="19.5" customHeight="1">
      <c r="A19" s="182">
        <v>12</v>
      </c>
      <c r="B19" s="78" t="s">
        <v>133</v>
      </c>
      <c r="C19" s="79" t="s">
        <v>134</v>
      </c>
      <c r="D19" s="80">
        <v>2000</v>
      </c>
      <c r="E19" s="81" t="s">
        <v>50</v>
      </c>
      <c r="F19" s="114" t="s">
        <v>20</v>
      </c>
      <c r="G19" s="240">
        <v>50.05</v>
      </c>
      <c r="H19" s="62">
        <v>39.2</v>
      </c>
      <c r="I19" s="62">
        <v>52.8</v>
      </c>
      <c r="J19" s="62"/>
      <c r="K19" s="62"/>
      <c r="L19" s="62"/>
      <c r="M19" s="62"/>
      <c r="N19" s="129"/>
      <c r="O19" s="234">
        <f t="shared" si="0"/>
        <v>142.05</v>
      </c>
    </row>
    <row r="20" spans="1:15" ht="19.5" customHeight="1">
      <c r="A20" s="53">
        <v>13</v>
      </c>
      <c r="B20" s="70" t="s">
        <v>132</v>
      </c>
      <c r="C20" s="71" t="s">
        <v>83</v>
      </c>
      <c r="D20" s="126">
        <v>1999</v>
      </c>
      <c r="E20" s="73" t="s">
        <v>12</v>
      </c>
      <c r="F20" s="134" t="s">
        <v>18</v>
      </c>
      <c r="G20" s="75">
        <v>54.6</v>
      </c>
      <c r="H20" s="76">
        <v>36.26</v>
      </c>
      <c r="I20" s="76"/>
      <c r="J20" s="76">
        <v>45</v>
      </c>
      <c r="K20" s="76"/>
      <c r="L20" s="76"/>
      <c r="M20" s="76"/>
      <c r="N20" s="128"/>
      <c r="O20" s="206">
        <f t="shared" si="0"/>
        <v>135.86</v>
      </c>
    </row>
    <row r="21" spans="1:15" ht="19.5" customHeight="1">
      <c r="A21" s="53">
        <v>14</v>
      </c>
      <c r="B21" s="78" t="s">
        <v>183</v>
      </c>
      <c r="C21" s="79" t="s">
        <v>34</v>
      </c>
      <c r="D21" s="80">
        <v>2002</v>
      </c>
      <c r="E21" s="81" t="s">
        <v>22</v>
      </c>
      <c r="F21" s="114" t="s">
        <v>52</v>
      </c>
      <c r="G21" s="75"/>
      <c r="H21" s="76">
        <v>68.6</v>
      </c>
      <c r="I21" s="76">
        <v>67.2</v>
      </c>
      <c r="J21" s="76"/>
      <c r="K21" s="76"/>
      <c r="L21" s="76"/>
      <c r="M21" s="76"/>
      <c r="N21" s="77"/>
      <c r="O21" s="203">
        <f t="shared" si="0"/>
        <v>135.8</v>
      </c>
    </row>
    <row r="22" spans="1:15" ht="19.5" customHeight="1">
      <c r="A22" s="53">
        <v>15</v>
      </c>
      <c r="B22" s="78" t="s">
        <v>46</v>
      </c>
      <c r="C22" s="79" t="s">
        <v>39</v>
      </c>
      <c r="D22" s="87">
        <v>2000</v>
      </c>
      <c r="E22" s="81" t="s">
        <v>38</v>
      </c>
      <c r="F22" s="74" t="s">
        <v>19</v>
      </c>
      <c r="G22" s="75"/>
      <c r="H22" s="76">
        <v>122.5</v>
      </c>
      <c r="I22" s="76"/>
      <c r="J22" s="76"/>
      <c r="K22" s="76"/>
      <c r="L22" s="76"/>
      <c r="M22" s="76"/>
      <c r="N22" s="128"/>
      <c r="O22" s="204">
        <f t="shared" si="0"/>
        <v>122.5</v>
      </c>
    </row>
    <row r="23" spans="1:15" ht="19.5" customHeight="1">
      <c r="A23" s="53">
        <v>16</v>
      </c>
      <c r="B23" s="78" t="s">
        <v>197</v>
      </c>
      <c r="C23" s="79" t="s">
        <v>2</v>
      </c>
      <c r="D23" s="80">
        <v>2000</v>
      </c>
      <c r="E23" s="81" t="s">
        <v>45</v>
      </c>
      <c r="F23" s="114" t="s">
        <v>19</v>
      </c>
      <c r="G23" s="75"/>
      <c r="H23" s="76"/>
      <c r="I23" s="76">
        <v>25.92</v>
      </c>
      <c r="J23" s="76"/>
      <c r="K23" s="76">
        <v>51.15</v>
      </c>
      <c r="L23" s="76">
        <v>36.8</v>
      </c>
      <c r="M23" s="76"/>
      <c r="N23" s="77"/>
      <c r="O23" s="206">
        <f t="shared" si="0"/>
        <v>113.86999999999999</v>
      </c>
    </row>
    <row r="24" spans="1:15" ht="19.5" customHeight="1">
      <c r="A24" s="53">
        <v>17</v>
      </c>
      <c r="B24" s="78" t="s">
        <v>77</v>
      </c>
      <c r="C24" s="79" t="s">
        <v>49</v>
      </c>
      <c r="D24" s="80">
        <v>1999</v>
      </c>
      <c r="E24" s="81" t="s">
        <v>48</v>
      </c>
      <c r="F24" s="114" t="s">
        <v>19</v>
      </c>
      <c r="G24" s="75"/>
      <c r="H24" s="76">
        <v>20.58</v>
      </c>
      <c r="I24" s="76">
        <v>32.64</v>
      </c>
      <c r="J24" s="76"/>
      <c r="K24" s="76">
        <v>31.62</v>
      </c>
      <c r="L24" s="76">
        <v>27.6</v>
      </c>
      <c r="M24" s="76"/>
      <c r="N24" s="77"/>
      <c r="O24" s="206">
        <f t="shared" si="0"/>
        <v>112.44</v>
      </c>
    </row>
    <row r="25" spans="1:15" ht="19.5" customHeight="1">
      <c r="A25" s="53">
        <v>18</v>
      </c>
      <c r="B25" s="78" t="s">
        <v>44</v>
      </c>
      <c r="C25" s="79" t="s">
        <v>3</v>
      </c>
      <c r="D25" s="80">
        <v>2000</v>
      </c>
      <c r="E25" s="81" t="s">
        <v>13</v>
      </c>
      <c r="F25" s="114" t="s">
        <v>20</v>
      </c>
      <c r="G25" s="75">
        <v>36.4</v>
      </c>
      <c r="H25" s="76">
        <v>11.76</v>
      </c>
      <c r="I25" s="76"/>
      <c r="J25" s="76"/>
      <c r="K25" s="76">
        <v>22.32</v>
      </c>
      <c r="L25" s="76">
        <v>32.2</v>
      </c>
      <c r="M25" s="76"/>
      <c r="N25" s="77"/>
      <c r="O25" s="206">
        <f t="shared" si="0"/>
        <v>102.67999999999999</v>
      </c>
    </row>
    <row r="26" spans="1:15" ht="19.5" customHeight="1">
      <c r="A26" s="53">
        <v>19</v>
      </c>
      <c r="B26" s="70" t="s">
        <v>186</v>
      </c>
      <c r="C26" s="71" t="s">
        <v>0</v>
      </c>
      <c r="D26" s="72">
        <v>1998</v>
      </c>
      <c r="E26" s="73" t="s">
        <v>185</v>
      </c>
      <c r="F26" s="134" t="s">
        <v>18</v>
      </c>
      <c r="G26" s="75"/>
      <c r="H26" s="76">
        <v>44.1</v>
      </c>
      <c r="I26" s="76">
        <v>35.52</v>
      </c>
      <c r="J26" s="76">
        <v>18</v>
      </c>
      <c r="K26" s="76"/>
      <c r="L26" s="76"/>
      <c r="M26" s="76"/>
      <c r="N26" s="128"/>
      <c r="O26" s="206">
        <f aca="true" t="shared" si="1" ref="O26:O54">SUM(G26:N26)</f>
        <v>97.62</v>
      </c>
    </row>
    <row r="27" spans="1:15" ht="19.5" customHeight="1">
      <c r="A27" s="53">
        <v>20</v>
      </c>
      <c r="B27" s="78" t="s">
        <v>71</v>
      </c>
      <c r="C27" s="79" t="s">
        <v>60</v>
      </c>
      <c r="D27" s="80">
        <v>1998</v>
      </c>
      <c r="E27" s="81" t="s">
        <v>22</v>
      </c>
      <c r="F27" s="114" t="s">
        <v>52</v>
      </c>
      <c r="G27" s="61"/>
      <c r="H27" s="62">
        <v>46.06</v>
      </c>
      <c r="I27" s="62">
        <v>48</v>
      </c>
      <c r="J27" s="62"/>
      <c r="K27" s="62"/>
      <c r="L27" s="62"/>
      <c r="M27" s="62"/>
      <c r="N27" s="129"/>
      <c r="O27" s="206">
        <f t="shared" si="1"/>
        <v>94.06</v>
      </c>
    </row>
    <row r="28" spans="1:15" ht="19.5" customHeight="1">
      <c r="A28" s="53">
        <v>21</v>
      </c>
      <c r="B28" s="78" t="s">
        <v>79</v>
      </c>
      <c r="C28" s="79" t="s">
        <v>64</v>
      </c>
      <c r="D28" s="80">
        <v>2004</v>
      </c>
      <c r="E28" s="81" t="s">
        <v>16</v>
      </c>
      <c r="F28" s="114" t="s">
        <v>19</v>
      </c>
      <c r="G28" s="75"/>
      <c r="H28" s="76"/>
      <c r="I28" s="76"/>
      <c r="J28" s="76"/>
      <c r="K28" s="76">
        <v>41.85</v>
      </c>
      <c r="L28" s="76">
        <v>50.6</v>
      </c>
      <c r="M28" s="76"/>
      <c r="N28" s="77"/>
      <c r="O28" s="206">
        <f>SUM(G28:N28)</f>
        <v>92.45</v>
      </c>
    </row>
    <row r="29" spans="1:15" ht="19.5" customHeight="1">
      <c r="A29" s="53">
        <v>22</v>
      </c>
      <c r="B29" s="78" t="s">
        <v>181</v>
      </c>
      <c r="C29" s="79" t="s">
        <v>2</v>
      </c>
      <c r="D29" s="80">
        <v>2000</v>
      </c>
      <c r="E29" s="81" t="s">
        <v>182</v>
      </c>
      <c r="F29" s="60" t="s">
        <v>129</v>
      </c>
      <c r="G29" s="75"/>
      <c r="H29" s="76">
        <v>83.3</v>
      </c>
      <c r="I29" s="76"/>
      <c r="J29" s="76"/>
      <c r="K29" s="76"/>
      <c r="L29" s="76"/>
      <c r="M29" s="76"/>
      <c r="N29" s="77"/>
      <c r="O29" s="203">
        <f t="shared" si="1"/>
        <v>83.3</v>
      </c>
    </row>
    <row r="30" spans="1:15" ht="19.5" customHeight="1">
      <c r="A30" s="53">
        <v>23</v>
      </c>
      <c r="B30" s="78" t="s">
        <v>65</v>
      </c>
      <c r="C30" s="79" t="s">
        <v>4</v>
      </c>
      <c r="D30" s="80">
        <v>2001</v>
      </c>
      <c r="E30" s="81" t="s">
        <v>37</v>
      </c>
      <c r="F30" s="114" t="s">
        <v>52</v>
      </c>
      <c r="G30" s="75">
        <v>22.75</v>
      </c>
      <c r="H30" s="76">
        <v>9.8</v>
      </c>
      <c r="I30" s="76">
        <v>20.16</v>
      </c>
      <c r="J30" s="76"/>
      <c r="K30" s="76"/>
      <c r="L30" s="76">
        <v>23</v>
      </c>
      <c r="M30" s="76"/>
      <c r="N30" s="77"/>
      <c r="O30" s="206">
        <f>SUM(G30:N30)</f>
        <v>75.71</v>
      </c>
    </row>
    <row r="31" spans="1:15" ht="19.5" customHeight="1">
      <c r="A31" s="53">
        <v>24</v>
      </c>
      <c r="B31" s="70" t="s">
        <v>61</v>
      </c>
      <c r="C31" s="71" t="s">
        <v>62</v>
      </c>
      <c r="D31" s="72">
        <v>2001</v>
      </c>
      <c r="E31" s="73" t="s">
        <v>12</v>
      </c>
      <c r="F31" s="134" t="s">
        <v>18</v>
      </c>
      <c r="G31" s="75">
        <v>27.3</v>
      </c>
      <c r="H31" s="76">
        <v>5.88</v>
      </c>
      <c r="I31" s="76"/>
      <c r="J31" s="76"/>
      <c r="K31" s="76">
        <v>25.11</v>
      </c>
      <c r="L31" s="76"/>
      <c r="M31" s="76"/>
      <c r="N31" s="124"/>
      <c r="O31" s="206">
        <f t="shared" si="1"/>
        <v>58.29</v>
      </c>
    </row>
    <row r="32" spans="1:15" ht="19.5" customHeight="1">
      <c r="A32" s="53">
        <v>25</v>
      </c>
      <c r="B32" s="78" t="s">
        <v>75</v>
      </c>
      <c r="C32" s="79" t="s">
        <v>4</v>
      </c>
      <c r="D32" s="80">
        <v>1998</v>
      </c>
      <c r="E32" s="81" t="s">
        <v>13</v>
      </c>
      <c r="F32" s="114" t="s">
        <v>20</v>
      </c>
      <c r="G32" s="75">
        <v>31.85</v>
      </c>
      <c r="H32" s="76">
        <v>17.64</v>
      </c>
      <c r="I32" s="76"/>
      <c r="J32" s="76"/>
      <c r="K32" s="76"/>
      <c r="L32" s="76"/>
      <c r="M32" s="76"/>
      <c r="N32" s="77"/>
      <c r="O32" s="206">
        <f t="shared" si="1"/>
        <v>49.49</v>
      </c>
    </row>
    <row r="33" spans="1:15" ht="19.5" customHeight="1">
      <c r="A33" s="53">
        <v>26</v>
      </c>
      <c r="B33" s="78" t="s">
        <v>53</v>
      </c>
      <c r="C33" s="79" t="s">
        <v>54</v>
      </c>
      <c r="D33" s="80">
        <v>2003</v>
      </c>
      <c r="E33" s="81" t="s">
        <v>13</v>
      </c>
      <c r="F33" s="114" t="s">
        <v>20</v>
      </c>
      <c r="G33" s="75"/>
      <c r="H33" s="76"/>
      <c r="I33" s="76"/>
      <c r="J33" s="76"/>
      <c r="K33" s="76">
        <v>46.5</v>
      </c>
      <c r="L33" s="76"/>
      <c r="M33" s="76"/>
      <c r="N33" s="77"/>
      <c r="O33" s="206">
        <f t="shared" si="1"/>
        <v>46.5</v>
      </c>
    </row>
    <row r="34" spans="1:15" ht="19.5" customHeight="1">
      <c r="A34" s="53">
        <v>27</v>
      </c>
      <c r="B34" s="78" t="s">
        <v>25</v>
      </c>
      <c r="C34" s="79" t="s">
        <v>27</v>
      </c>
      <c r="D34" s="80">
        <v>2001</v>
      </c>
      <c r="E34" s="81" t="s">
        <v>12</v>
      </c>
      <c r="F34" s="114" t="s">
        <v>18</v>
      </c>
      <c r="G34" s="75"/>
      <c r="H34" s="76"/>
      <c r="I34" s="76"/>
      <c r="J34" s="76"/>
      <c r="K34" s="76">
        <v>43.71</v>
      </c>
      <c r="L34" s="76"/>
      <c r="M34" s="76"/>
      <c r="N34" s="77"/>
      <c r="O34" s="206">
        <f t="shared" si="1"/>
        <v>43.71</v>
      </c>
    </row>
    <row r="35" spans="1:15" ht="19.5" customHeight="1">
      <c r="A35" s="53">
        <v>28</v>
      </c>
      <c r="B35" s="78" t="s">
        <v>227</v>
      </c>
      <c r="C35" s="79" t="s">
        <v>1</v>
      </c>
      <c r="D35" s="80">
        <v>2000</v>
      </c>
      <c r="E35" s="81" t="s">
        <v>16</v>
      </c>
      <c r="F35" s="114" t="s">
        <v>19</v>
      </c>
      <c r="G35" s="75"/>
      <c r="H35" s="76"/>
      <c r="I35" s="76"/>
      <c r="J35" s="76"/>
      <c r="K35" s="76">
        <v>34.41</v>
      </c>
      <c r="L35" s="76"/>
      <c r="M35" s="76"/>
      <c r="N35" s="77"/>
      <c r="O35" s="206">
        <f t="shared" si="1"/>
        <v>34.41</v>
      </c>
    </row>
    <row r="36" spans="1:15" ht="19.5" customHeight="1">
      <c r="A36" s="53">
        <v>29</v>
      </c>
      <c r="B36" s="78" t="s">
        <v>213</v>
      </c>
      <c r="C36" s="79" t="s">
        <v>56</v>
      </c>
      <c r="D36" s="80">
        <v>2001</v>
      </c>
      <c r="E36" s="81" t="s">
        <v>16</v>
      </c>
      <c r="F36" s="114" t="s">
        <v>19</v>
      </c>
      <c r="G36" s="75"/>
      <c r="H36" s="76"/>
      <c r="I36" s="76"/>
      <c r="J36" s="76"/>
      <c r="K36" s="76">
        <v>28.83</v>
      </c>
      <c r="L36" s="76"/>
      <c r="M36" s="76"/>
      <c r="N36" s="77"/>
      <c r="O36" s="206">
        <f t="shared" si="1"/>
        <v>28.83</v>
      </c>
    </row>
    <row r="37" spans="1:15" ht="19.5" customHeight="1">
      <c r="A37" s="53">
        <v>30</v>
      </c>
      <c r="B37" s="78" t="s">
        <v>198</v>
      </c>
      <c r="C37" s="79" t="s">
        <v>0</v>
      </c>
      <c r="D37" s="80">
        <v>2001</v>
      </c>
      <c r="E37" s="81" t="s">
        <v>199</v>
      </c>
      <c r="F37" s="114" t="s">
        <v>52</v>
      </c>
      <c r="G37" s="75"/>
      <c r="H37" s="76"/>
      <c r="I37" s="76">
        <v>23.04</v>
      </c>
      <c r="J37" s="76"/>
      <c r="K37" s="76"/>
      <c r="L37" s="76"/>
      <c r="M37" s="76"/>
      <c r="N37" s="77"/>
      <c r="O37" s="206">
        <f t="shared" si="1"/>
        <v>23.04</v>
      </c>
    </row>
    <row r="38" spans="1:15" ht="19.5" customHeight="1">
      <c r="A38" s="53">
        <v>31</v>
      </c>
      <c r="B38" s="78" t="s">
        <v>81</v>
      </c>
      <c r="C38" s="79" t="s">
        <v>1</v>
      </c>
      <c r="D38" s="80">
        <v>2002</v>
      </c>
      <c r="E38" s="81" t="s">
        <v>37</v>
      </c>
      <c r="F38" s="114" t="s">
        <v>52</v>
      </c>
      <c r="G38" s="75"/>
      <c r="H38" s="76"/>
      <c r="I38" s="76">
        <v>13.44</v>
      </c>
      <c r="J38" s="76"/>
      <c r="K38" s="76"/>
      <c r="L38" s="76">
        <v>8.28</v>
      </c>
      <c r="M38" s="76"/>
      <c r="N38" s="77"/>
      <c r="O38" s="136">
        <f>SUM(G38:N38)</f>
        <v>21.72</v>
      </c>
    </row>
    <row r="39" spans="1:15" ht="19.5" customHeight="1">
      <c r="A39" s="53">
        <v>32</v>
      </c>
      <c r="B39" s="78" t="s">
        <v>228</v>
      </c>
      <c r="C39" s="79" t="s">
        <v>229</v>
      </c>
      <c r="D39" s="80">
        <v>2000</v>
      </c>
      <c r="E39" s="81" t="s">
        <v>16</v>
      </c>
      <c r="F39" s="114" t="s">
        <v>19</v>
      </c>
      <c r="G39" s="75"/>
      <c r="H39" s="76"/>
      <c r="I39" s="76"/>
      <c r="J39" s="76"/>
      <c r="K39" s="76">
        <v>19.53</v>
      </c>
      <c r="L39" s="76"/>
      <c r="M39" s="76"/>
      <c r="N39" s="77"/>
      <c r="O39" s="206">
        <f t="shared" si="1"/>
        <v>19.53</v>
      </c>
    </row>
    <row r="40" spans="1:15" ht="19.5" customHeight="1">
      <c r="A40" s="53">
        <v>33</v>
      </c>
      <c r="B40" s="78" t="s">
        <v>33</v>
      </c>
      <c r="C40" s="79" t="s">
        <v>3</v>
      </c>
      <c r="D40" s="80">
        <v>2001</v>
      </c>
      <c r="E40" s="81" t="s">
        <v>13</v>
      </c>
      <c r="F40" s="114" t="s">
        <v>20</v>
      </c>
      <c r="G40" s="75"/>
      <c r="H40" s="76"/>
      <c r="I40" s="76"/>
      <c r="J40" s="76"/>
      <c r="K40" s="76"/>
      <c r="L40" s="76">
        <v>18.4</v>
      </c>
      <c r="M40" s="76"/>
      <c r="N40" s="77"/>
      <c r="O40" s="206">
        <f t="shared" si="1"/>
        <v>18.4</v>
      </c>
    </row>
    <row r="41" spans="1:15" ht="19.5" customHeight="1">
      <c r="A41" s="53">
        <v>34</v>
      </c>
      <c r="B41" s="78" t="s">
        <v>200</v>
      </c>
      <c r="C41" s="79" t="s">
        <v>201</v>
      </c>
      <c r="D41" s="80">
        <v>2001</v>
      </c>
      <c r="E41" s="81" t="s">
        <v>199</v>
      </c>
      <c r="F41" s="114" t="s">
        <v>52</v>
      </c>
      <c r="G41" s="75"/>
      <c r="H41" s="76"/>
      <c r="I41" s="76">
        <v>17.28</v>
      </c>
      <c r="J41" s="76"/>
      <c r="K41" s="76"/>
      <c r="L41" s="76"/>
      <c r="M41" s="76"/>
      <c r="N41" s="77"/>
      <c r="O41" s="206">
        <f t="shared" si="1"/>
        <v>17.28</v>
      </c>
    </row>
    <row r="42" spans="1:15" ht="19.5" customHeight="1">
      <c r="A42" s="53">
        <v>35</v>
      </c>
      <c r="B42" s="78" t="s">
        <v>61</v>
      </c>
      <c r="C42" s="79" t="s">
        <v>1</v>
      </c>
      <c r="D42" s="80">
        <v>2003</v>
      </c>
      <c r="E42" s="81" t="s">
        <v>12</v>
      </c>
      <c r="F42" s="114" t="s">
        <v>18</v>
      </c>
      <c r="G42" s="75"/>
      <c r="H42" s="76"/>
      <c r="I42" s="76"/>
      <c r="J42" s="76"/>
      <c r="K42" s="76">
        <v>16.74</v>
      </c>
      <c r="L42" s="76"/>
      <c r="M42" s="76"/>
      <c r="N42" s="77"/>
      <c r="O42" s="206">
        <f t="shared" si="1"/>
        <v>16.74</v>
      </c>
    </row>
    <row r="43" spans="1:15" ht="19.5" customHeight="1">
      <c r="A43" s="53">
        <v>36</v>
      </c>
      <c r="B43" s="78" t="s">
        <v>187</v>
      </c>
      <c r="C43" s="79" t="s">
        <v>0</v>
      </c>
      <c r="D43" s="87">
        <v>2000</v>
      </c>
      <c r="E43" s="81" t="s">
        <v>182</v>
      </c>
      <c r="F43" s="114" t="s">
        <v>129</v>
      </c>
      <c r="G43" s="75"/>
      <c r="H43" s="76">
        <v>15.68</v>
      </c>
      <c r="I43" s="76"/>
      <c r="J43" s="76"/>
      <c r="K43" s="76"/>
      <c r="L43" s="76"/>
      <c r="M43" s="76"/>
      <c r="N43" s="77"/>
      <c r="O43" s="206">
        <f t="shared" si="1"/>
        <v>15.68</v>
      </c>
    </row>
    <row r="44" spans="1:15" ht="19.5" customHeight="1">
      <c r="A44" s="53">
        <v>37</v>
      </c>
      <c r="B44" s="78" t="s">
        <v>172</v>
      </c>
      <c r="C44" s="79" t="s">
        <v>83</v>
      </c>
      <c r="D44" s="80">
        <v>2001</v>
      </c>
      <c r="E44" s="81" t="s">
        <v>37</v>
      </c>
      <c r="F44" s="114" t="s">
        <v>52</v>
      </c>
      <c r="G44" s="75"/>
      <c r="H44" s="76"/>
      <c r="I44" s="76">
        <v>15.36</v>
      </c>
      <c r="J44" s="76"/>
      <c r="K44" s="76"/>
      <c r="L44" s="76"/>
      <c r="M44" s="76"/>
      <c r="N44" s="77"/>
      <c r="O44" s="136">
        <f t="shared" si="1"/>
        <v>15.36</v>
      </c>
    </row>
    <row r="45" spans="1:15" ht="19.5" customHeight="1">
      <c r="A45" s="53">
        <v>38</v>
      </c>
      <c r="B45" s="78" t="s">
        <v>173</v>
      </c>
      <c r="C45" s="79" t="s">
        <v>174</v>
      </c>
      <c r="D45" s="80">
        <v>2002</v>
      </c>
      <c r="E45" s="81" t="s">
        <v>13</v>
      </c>
      <c r="F45" s="114" t="s">
        <v>20</v>
      </c>
      <c r="G45" s="75"/>
      <c r="H45" s="76"/>
      <c r="I45" s="76"/>
      <c r="J45" s="76"/>
      <c r="K45" s="76">
        <v>14.88</v>
      </c>
      <c r="L45" s="76"/>
      <c r="M45" s="76"/>
      <c r="N45" s="77"/>
      <c r="O45" s="136">
        <f t="shared" si="1"/>
        <v>14.88</v>
      </c>
    </row>
    <row r="46" spans="1:15" ht="19.5" customHeight="1">
      <c r="A46" s="53">
        <v>39</v>
      </c>
      <c r="B46" s="78" t="s">
        <v>169</v>
      </c>
      <c r="C46" s="79" t="s">
        <v>60</v>
      </c>
      <c r="D46" s="80">
        <v>2001</v>
      </c>
      <c r="E46" s="81" t="s">
        <v>37</v>
      </c>
      <c r="F46" s="114" t="s">
        <v>52</v>
      </c>
      <c r="G46" s="75"/>
      <c r="H46" s="76"/>
      <c r="I46" s="76"/>
      <c r="J46" s="76"/>
      <c r="K46" s="76"/>
      <c r="L46" s="76">
        <v>13.8</v>
      </c>
      <c r="M46" s="76"/>
      <c r="N46" s="77"/>
      <c r="O46" s="136">
        <f t="shared" si="1"/>
        <v>13.8</v>
      </c>
    </row>
    <row r="47" spans="1:15" ht="19.5" customHeight="1">
      <c r="A47" s="53">
        <v>40</v>
      </c>
      <c r="B47" s="78" t="s">
        <v>167</v>
      </c>
      <c r="C47" s="79" t="s">
        <v>23</v>
      </c>
      <c r="D47" s="80">
        <v>2002</v>
      </c>
      <c r="E47" s="81" t="s">
        <v>168</v>
      </c>
      <c r="F47" s="114" t="s">
        <v>129</v>
      </c>
      <c r="G47" s="75"/>
      <c r="H47" s="76">
        <v>13.72</v>
      </c>
      <c r="I47" s="76"/>
      <c r="J47" s="76"/>
      <c r="K47" s="76"/>
      <c r="L47" s="76"/>
      <c r="M47" s="76"/>
      <c r="N47" s="77"/>
      <c r="O47" s="206">
        <f t="shared" si="1"/>
        <v>13.72</v>
      </c>
    </row>
    <row r="48" spans="1:15" ht="19.5" customHeight="1">
      <c r="A48" s="53">
        <v>41</v>
      </c>
      <c r="B48" s="78" t="s">
        <v>67</v>
      </c>
      <c r="C48" s="79" t="s">
        <v>0</v>
      </c>
      <c r="D48" s="80">
        <v>2002</v>
      </c>
      <c r="E48" s="81" t="s">
        <v>13</v>
      </c>
      <c r="F48" s="114" t="s">
        <v>20</v>
      </c>
      <c r="G48" s="75"/>
      <c r="H48" s="76"/>
      <c r="I48" s="76"/>
      <c r="J48" s="76"/>
      <c r="K48" s="76">
        <v>13.02</v>
      </c>
      <c r="L48" s="76"/>
      <c r="M48" s="76"/>
      <c r="N48" s="77"/>
      <c r="O48" s="136">
        <f t="shared" si="1"/>
        <v>13.02</v>
      </c>
    </row>
    <row r="49" spans="1:15" ht="19.5" customHeight="1">
      <c r="A49" s="53">
        <v>42</v>
      </c>
      <c r="B49" s="78" t="s">
        <v>79</v>
      </c>
      <c r="C49" s="79" t="s">
        <v>34</v>
      </c>
      <c r="D49" s="80">
        <v>2007</v>
      </c>
      <c r="E49" s="81" t="s">
        <v>199</v>
      </c>
      <c r="F49" s="114" t="s">
        <v>52</v>
      </c>
      <c r="G49" s="75"/>
      <c r="H49" s="76"/>
      <c r="I49" s="76">
        <v>11.52</v>
      </c>
      <c r="J49" s="76"/>
      <c r="K49" s="76"/>
      <c r="L49" s="76"/>
      <c r="M49" s="76"/>
      <c r="N49" s="77"/>
      <c r="O49" s="136">
        <f t="shared" si="1"/>
        <v>11.52</v>
      </c>
    </row>
    <row r="50" spans="1:15" ht="19.5" customHeight="1">
      <c r="A50" s="53">
        <v>43</v>
      </c>
      <c r="B50" s="78" t="s">
        <v>157</v>
      </c>
      <c r="C50" s="79" t="s">
        <v>60</v>
      </c>
      <c r="D50" s="80">
        <v>2003</v>
      </c>
      <c r="E50" s="81" t="s">
        <v>12</v>
      </c>
      <c r="F50" s="114" t="s">
        <v>18</v>
      </c>
      <c r="G50" s="75"/>
      <c r="H50" s="76"/>
      <c r="I50" s="76"/>
      <c r="J50" s="76"/>
      <c r="K50" s="76">
        <v>11.16</v>
      </c>
      <c r="L50" s="76"/>
      <c r="M50" s="76"/>
      <c r="N50" s="77"/>
      <c r="O50" s="136">
        <f t="shared" si="1"/>
        <v>11.16</v>
      </c>
    </row>
    <row r="51" spans="1:15" ht="19.5" customHeight="1">
      <c r="A51" s="53">
        <v>44</v>
      </c>
      <c r="B51" s="78" t="s">
        <v>175</v>
      </c>
      <c r="C51" s="79" t="s">
        <v>64</v>
      </c>
      <c r="D51" s="80">
        <v>2002</v>
      </c>
      <c r="E51" s="81" t="s">
        <v>13</v>
      </c>
      <c r="F51" s="114" t="s">
        <v>20</v>
      </c>
      <c r="G51" s="75"/>
      <c r="H51" s="76"/>
      <c r="I51" s="76"/>
      <c r="J51" s="76"/>
      <c r="K51" s="76"/>
      <c r="L51" s="76">
        <v>10.12</v>
      </c>
      <c r="M51" s="76"/>
      <c r="N51" s="77"/>
      <c r="O51" s="136">
        <f t="shared" si="1"/>
        <v>10.12</v>
      </c>
    </row>
    <row r="52" spans="1:15" ht="19.5" customHeight="1">
      <c r="A52" s="53">
        <v>45</v>
      </c>
      <c r="B52" s="78" t="s">
        <v>156</v>
      </c>
      <c r="C52" s="79" t="s">
        <v>3</v>
      </c>
      <c r="D52" s="80">
        <v>2004</v>
      </c>
      <c r="E52" s="81" t="s">
        <v>12</v>
      </c>
      <c r="F52" s="114" t="s">
        <v>18</v>
      </c>
      <c r="G52" s="75"/>
      <c r="H52" s="76"/>
      <c r="I52" s="76"/>
      <c r="J52" s="76"/>
      <c r="K52" s="76">
        <v>9.3</v>
      </c>
      <c r="L52" s="76"/>
      <c r="M52" s="76"/>
      <c r="N52" s="77"/>
      <c r="O52" s="136">
        <f t="shared" si="1"/>
        <v>9.3</v>
      </c>
    </row>
    <row r="53" spans="1:15" ht="19.5" customHeight="1">
      <c r="A53" s="53">
        <v>46</v>
      </c>
      <c r="B53" s="78" t="s">
        <v>188</v>
      </c>
      <c r="C53" s="79" t="s">
        <v>4</v>
      </c>
      <c r="D53" s="80">
        <v>2002</v>
      </c>
      <c r="E53" s="81" t="s">
        <v>168</v>
      </c>
      <c r="F53" s="114" t="s">
        <v>129</v>
      </c>
      <c r="G53" s="75"/>
      <c r="H53" s="76">
        <v>7.84</v>
      </c>
      <c r="I53" s="76"/>
      <c r="J53" s="76"/>
      <c r="K53" s="76"/>
      <c r="L53" s="76"/>
      <c r="M53" s="76"/>
      <c r="N53" s="77"/>
      <c r="O53" s="206">
        <f>SUM(G53:N53)</f>
        <v>7.84</v>
      </c>
    </row>
    <row r="54" spans="1:15" ht="19.5" customHeight="1">
      <c r="A54" s="53">
        <v>47</v>
      </c>
      <c r="B54" s="78" t="s">
        <v>59</v>
      </c>
      <c r="C54" s="79" t="s">
        <v>60</v>
      </c>
      <c r="D54" s="80">
        <v>2001</v>
      </c>
      <c r="E54" s="81" t="s">
        <v>13</v>
      </c>
      <c r="F54" s="114" t="s">
        <v>20</v>
      </c>
      <c r="G54" s="75"/>
      <c r="H54" s="76"/>
      <c r="I54" s="76"/>
      <c r="J54" s="76"/>
      <c r="K54" s="76"/>
      <c r="L54" s="76">
        <v>6.44</v>
      </c>
      <c r="M54" s="76"/>
      <c r="N54" s="77"/>
      <c r="O54" s="206">
        <f t="shared" si="1"/>
        <v>6.44</v>
      </c>
    </row>
    <row r="55" ht="13.5" thickBot="1"/>
    <row r="56" spans="2:15" ht="13.5" thickBot="1">
      <c r="B56" s="132" t="s">
        <v>51</v>
      </c>
      <c r="G56" s="216">
        <v>0.91</v>
      </c>
      <c r="H56" s="217">
        <v>0.98</v>
      </c>
      <c r="I56" s="216">
        <v>0.96</v>
      </c>
      <c r="K56" s="216">
        <v>0.93</v>
      </c>
      <c r="L56" s="216">
        <v>0.92</v>
      </c>
      <c r="O56" s="13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300" verticalDpi="300" orientation="portrait" paperSize="9" scale="55" r:id="rId1"/>
  <ignoredErrors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Vachtfeidl</dc:creator>
  <cp:keywords/>
  <dc:description/>
  <cp:lastModifiedBy>Palát Jiří</cp:lastModifiedBy>
  <cp:lastPrinted>2015-11-04T11:04:38Z</cp:lastPrinted>
  <dcterms:created xsi:type="dcterms:W3CDTF">2006-07-27T16:55:43Z</dcterms:created>
  <dcterms:modified xsi:type="dcterms:W3CDTF">2016-03-14T13:12:50Z</dcterms:modified>
  <cp:category/>
  <cp:version/>
  <cp:contentType/>
  <cp:contentStatus/>
</cp:coreProperties>
</file>