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60" yWindow="-15" windowWidth="20985" windowHeight="12780" activeTab="1"/>
  </bookViews>
  <sheets>
    <sheet name="DO ŽEBŘÍČKŮ REG. SVAZŮ " sheetId="7" r:id="rId1"/>
    <sheet name="HRÁČI MIMO ŽEBŘÍČEK" sheetId="8" r:id="rId2"/>
  </sheets>
  <calcPr calcId="125725"/>
</workbook>
</file>

<file path=xl/calcChain.xml><?xml version="1.0" encoding="utf-8"?>
<calcChain xmlns="http://schemas.openxmlformats.org/spreadsheetml/2006/main">
  <c r="O72" i="8"/>
  <c r="K72"/>
  <c r="L72" s="1"/>
  <c r="O71"/>
  <c r="K71"/>
  <c r="L71" s="1"/>
  <c r="O70"/>
  <c r="K70"/>
  <c r="L70" s="1"/>
  <c r="O69"/>
  <c r="L69"/>
  <c r="K69"/>
  <c r="O68"/>
  <c r="K68"/>
  <c r="L68" s="1"/>
  <c r="O67"/>
  <c r="L67"/>
  <c r="K67"/>
  <c r="O66"/>
  <c r="K66"/>
  <c r="L66" s="1"/>
  <c r="O65"/>
  <c r="L65"/>
  <c r="K65"/>
  <c r="O64"/>
  <c r="K64"/>
  <c r="L64" s="1"/>
  <c r="O63"/>
  <c r="L63"/>
  <c r="K63"/>
  <c r="O62"/>
  <c r="K62"/>
  <c r="L62" s="1"/>
  <c r="O61"/>
  <c r="L61"/>
  <c r="K61"/>
  <c r="O60"/>
  <c r="K60"/>
  <c r="L60" s="1"/>
  <c r="O59"/>
  <c r="L59"/>
  <c r="K59"/>
  <c r="O58"/>
  <c r="K58"/>
  <c r="L58" s="1"/>
  <c r="O57"/>
  <c r="L57"/>
  <c r="K57"/>
  <c r="O56"/>
  <c r="K56"/>
  <c r="L56" s="1"/>
  <c r="O55"/>
  <c r="L55"/>
  <c r="K55"/>
  <c r="O54"/>
  <c r="K54"/>
  <c r="L54" s="1"/>
  <c r="O53"/>
  <c r="L53"/>
  <c r="K53"/>
  <c r="O52"/>
  <c r="K52"/>
  <c r="L52" s="1"/>
  <c r="O51"/>
  <c r="L51"/>
  <c r="K51"/>
  <c r="O50"/>
  <c r="K50"/>
  <c r="L50" s="1"/>
  <c r="O49"/>
  <c r="L49"/>
  <c r="K49"/>
  <c r="O48"/>
  <c r="K48"/>
  <c r="L48" s="1"/>
  <c r="O47"/>
  <c r="L47"/>
  <c r="K47"/>
  <c r="O46"/>
  <c r="K46"/>
  <c r="L46" s="1"/>
  <c r="O45"/>
  <c r="L45"/>
  <c r="K45"/>
  <c r="O44"/>
  <c r="K44"/>
  <c r="L44" s="1"/>
  <c r="O43"/>
  <c r="L43"/>
  <c r="K43"/>
  <c r="O42"/>
  <c r="K42"/>
  <c r="L42" s="1"/>
  <c r="O41"/>
  <c r="L41"/>
  <c r="K41"/>
  <c r="O40"/>
  <c r="K40"/>
  <c r="L40" s="1"/>
  <c r="O39"/>
  <c r="L39"/>
  <c r="K39"/>
  <c r="O38"/>
  <c r="K38"/>
  <c r="L38" s="1"/>
  <c r="O37"/>
  <c r="L37"/>
  <c r="K37"/>
  <c r="O36"/>
  <c r="K36"/>
  <c r="L36" s="1"/>
  <c r="O35"/>
  <c r="L35"/>
  <c r="K35"/>
  <c r="O34"/>
  <c r="K34"/>
  <c r="L34" s="1"/>
  <c r="O33"/>
  <c r="L33"/>
  <c r="K33"/>
  <c r="O32"/>
  <c r="K32"/>
  <c r="L32" s="1"/>
  <c r="O31"/>
  <c r="L31"/>
  <c r="K31"/>
  <c r="O30"/>
  <c r="K30"/>
  <c r="L30" s="1"/>
  <c r="O29"/>
  <c r="L29"/>
  <c r="K29"/>
  <c r="O28"/>
  <c r="K28"/>
  <c r="L28" s="1"/>
  <c r="O27"/>
  <c r="L27"/>
  <c r="K27"/>
  <c r="O26"/>
  <c r="K26"/>
  <c r="L26" s="1"/>
  <c r="O25"/>
  <c r="L25"/>
  <c r="K25"/>
  <c r="O24"/>
  <c r="K24"/>
  <c r="L24" s="1"/>
  <c r="O23"/>
  <c r="L23"/>
  <c r="K23"/>
  <c r="O22"/>
  <c r="K22"/>
  <c r="L22" s="1"/>
  <c r="O21"/>
  <c r="L21"/>
  <c r="K21"/>
  <c r="O20"/>
  <c r="K20"/>
  <c r="L20" s="1"/>
  <c r="O19"/>
  <c r="L19"/>
  <c r="K19"/>
  <c r="O18"/>
  <c r="K18"/>
  <c r="L18" s="1"/>
  <c r="O17"/>
  <c r="L17"/>
  <c r="K17"/>
  <c r="O16"/>
  <c r="K16"/>
  <c r="L16" s="1"/>
  <c r="O15"/>
  <c r="L15"/>
  <c r="K15"/>
  <c r="O14"/>
  <c r="K14"/>
  <c r="L14" s="1"/>
  <c r="O13"/>
  <c r="L13"/>
  <c r="K13"/>
  <c r="O12"/>
  <c r="K12"/>
  <c r="L12" s="1"/>
  <c r="O11"/>
  <c r="L11"/>
  <c r="K11"/>
  <c r="O10"/>
  <c r="K10"/>
  <c r="L10" s="1"/>
  <c r="O9"/>
  <c r="L9"/>
  <c r="K9"/>
  <c r="O8"/>
  <c r="K8"/>
  <c r="L8" s="1"/>
  <c r="O7"/>
  <c r="L7"/>
  <c r="K7"/>
  <c r="O6"/>
  <c r="K6"/>
  <c r="L6" s="1"/>
  <c r="O5"/>
  <c r="L5"/>
  <c r="K5"/>
  <c r="O4"/>
  <c r="K4"/>
  <c r="L4" s="1"/>
  <c r="O3"/>
  <c r="L3"/>
  <c r="K3"/>
  <c r="O2"/>
  <c r="K2"/>
  <c r="L2" s="1"/>
</calcChain>
</file>

<file path=xl/sharedStrings.xml><?xml version="1.0" encoding="utf-8"?>
<sst xmlns="http://schemas.openxmlformats.org/spreadsheetml/2006/main" count="372" uniqueCount="224">
  <si>
    <t>14.29%</t>
  </si>
  <si>
    <t>Brabec Zdeněk</t>
  </si>
  <si>
    <t>Beznoska Jiří</t>
  </si>
  <si>
    <t>17.78%</t>
  </si>
  <si>
    <t>Vítámvás Josef</t>
  </si>
  <si>
    <t>0.00%</t>
  </si>
  <si>
    <t>19.23%</t>
  </si>
  <si>
    <t>Bartoš Jiří</t>
  </si>
  <si>
    <t>ŽĎ</t>
  </si>
  <si>
    <t>PE</t>
  </si>
  <si>
    <t>TŘ</t>
  </si>
  <si>
    <t>JI</t>
  </si>
  <si>
    <t>HB</t>
  </si>
  <si>
    <r>
      <t xml:space="preserve">HAVLÍČKŮV BROD: </t>
    </r>
    <r>
      <rPr>
        <sz val="16"/>
        <color indexed="8"/>
        <rFont val="Calibri"/>
        <family val="2"/>
        <charset val="238"/>
      </rPr>
      <t>odehráno 50% a více</t>
    </r>
  </si>
  <si>
    <r>
      <t xml:space="preserve">PELHŘIMOV: </t>
    </r>
    <r>
      <rPr>
        <sz val="16"/>
        <color indexed="8"/>
        <rFont val="Calibri"/>
        <family val="2"/>
        <charset val="238"/>
      </rPr>
      <t>odehráno 50% a více</t>
    </r>
  </si>
  <si>
    <r>
      <t xml:space="preserve">JIHLAVA: </t>
    </r>
    <r>
      <rPr>
        <sz val="16"/>
        <color indexed="8"/>
        <rFont val="Calibri"/>
        <family val="2"/>
        <charset val="238"/>
      </rPr>
      <t>odehráno 50% a více</t>
    </r>
  </si>
  <si>
    <r>
      <t xml:space="preserve">TŘEBÍČ: </t>
    </r>
    <r>
      <rPr>
        <sz val="16"/>
        <color indexed="8"/>
        <rFont val="Calibri"/>
        <family val="2"/>
        <charset val="238"/>
      </rPr>
      <t>odehráno 50% a více</t>
    </r>
  </si>
  <si>
    <r>
      <t xml:space="preserve">ŽĎÁR n/S.: </t>
    </r>
    <r>
      <rPr>
        <u/>
        <sz val="16"/>
        <color indexed="8"/>
        <rFont val="Calibri"/>
        <family val="2"/>
        <charset val="238"/>
      </rPr>
      <t>odehráno 50% a více</t>
    </r>
  </si>
  <si>
    <r>
      <t xml:space="preserve">odehráno  25 až 49,9%  </t>
    </r>
    <r>
      <rPr>
        <b/>
        <u/>
        <sz val="12"/>
        <color indexed="8"/>
        <rFont val="Calibri"/>
        <family val="2"/>
        <charset val="238"/>
      </rPr>
      <t>ŽEBŘÍČEK - N</t>
    </r>
  </si>
  <si>
    <t>PROCENTA V DANÉ TŘÍDĚ KRAJE:</t>
  </si>
  <si>
    <t>KOEFICIENT  TŘÍDY:</t>
  </si>
  <si>
    <t>PŘEPOČET|:</t>
  </si>
  <si>
    <t>REGION:</t>
  </si>
  <si>
    <t>PŘEPOČET  PRO  REGION</t>
  </si>
  <si>
    <t>SLOUČENÍ  VÍCE TŘÍD:</t>
  </si>
  <si>
    <t>Hart Luboš</t>
  </si>
  <si>
    <t>22.86%</t>
  </si>
  <si>
    <t>Král Dominik</t>
  </si>
  <si>
    <t xml:space="preserve">SK Jihlava </t>
  </si>
  <si>
    <t>Novák Filip</t>
  </si>
  <si>
    <t xml:space="preserve">SK Telč </t>
  </si>
  <si>
    <t>25.53%</t>
  </si>
  <si>
    <t>Macháč Jan</t>
  </si>
  <si>
    <t>Duda Lukáš</t>
  </si>
  <si>
    <t xml:space="preserve">TJ Spartak Pelhřimov </t>
  </si>
  <si>
    <t>32.00%</t>
  </si>
  <si>
    <t>Kmoch Petr ml.</t>
  </si>
  <si>
    <t xml:space="preserve">TJ Jiskra Humpolec  </t>
  </si>
  <si>
    <t>Roh Marek</t>
  </si>
  <si>
    <t>14.63%</t>
  </si>
  <si>
    <t>Prokop Jaroslav</t>
  </si>
  <si>
    <t>16.00%</t>
  </si>
  <si>
    <t>Kohout Vojtěch</t>
  </si>
  <si>
    <t>9.52%</t>
  </si>
  <si>
    <t>Zadražil Miloslav</t>
  </si>
  <si>
    <t>Stejskal Michal</t>
  </si>
  <si>
    <t>Vidourek Jan ml.</t>
  </si>
  <si>
    <t xml:space="preserve">TJ Sokol Hrotovice-Valeč  </t>
  </si>
  <si>
    <t>21.95%</t>
  </si>
  <si>
    <t>Semerád Matěj</t>
  </si>
  <si>
    <t xml:space="preserve">TJ Sokol Výčapy </t>
  </si>
  <si>
    <t>20.00%</t>
  </si>
  <si>
    <t>13.04%</t>
  </si>
  <si>
    <t xml:space="preserve">TJ Sokol Polnička </t>
  </si>
  <si>
    <t xml:space="preserve">TJ Sokol Nížkov </t>
  </si>
  <si>
    <t>30.00%</t>
  </si>
  <si>
    <t>Sobotka Michal</t>
  </si>
  <si>
    <t>4.76%</t>
  </si>
  <si>
    <t xml:space="preserve">TJ Sklo Bohemia Světlá nad Sázavou </t>
  </si>
  <si>
    <t xml:space="preserve">SKST Třešť </t>
  </si>
  <si>
    <t xml:space="preserve">TJ Jiskra Humpolec </t>
  </si>
  <si>
    <t xml:space="preserve">TJ Chmelná </t>
  </si>
  <si>
    <t xml:space="preserve">TJ Sokol Hrotovice-Valeč </t>
  </si>
  <si>
    <t>1.</t>
  </si>
  <si>
    <t>Tenglová Vendula</t>
  </si>
  <si>
    <t>SKST Kamenice nad Lipou A</t>
  </si>
  <si>
    <t>82.35%</t>
  </si>
  <si>
    <t>3.</t>
  </si>
  <si>
    <t>Stejskal Vladimír</t>
  </si>
  <si>
    <t>TJ Jiskra Havlíčkův Brod B</t>
  </si>
  <si>
    <t>75.00%</t>
  </si>
  <si>
    <t>Zerzánek Vladimír</t>
  </si>
  <si>
    <t>TJ Sokol Rokytnice nad Rokytnou A</t>
  </si>
  <si>
    <t>100.00%</t>
  </si>
  <si>
    <t>6.</t>
  </si>
  <si>
    <t>Král Vladimír</t>
  </si>
  <si>
    <t>TJ Spartak Pelhřimov A</t>
  </si>
  <si>
    <t>50.00%</t>
  </si>
  <si>
    <t>11.</t>
  </si>
  <si>
    <t>Vomela Martin</t>
  </si>
  <si>
    <t>TJ Třebíč A</t>
  </si>
  <si>
    <t>28.57%</t>
  </si>
  <si>
    <t>12.</t>
  </si>
  <si>
    <t>Coufal Tomáš</t>
  </si>
  <si>
    <t>TJ Slavoj Polná A</t>
  </si>
  <si>
    <t>31.25%</t>
  </si>
  <si>
    <t>5.</t>
  </si>
  <si>
    <t>Zelený Filip</t>
  </si>
  <si>
    <t>TJ Sokol Jemnice B</t>
  </si>
  <si>
    <t>61.54%</t>
  </si>
  <si>
    <t>2.</t>
  </si>
  <si>
    <t>Remiáš Ondrej</t>
  </si>
  <si>
    <t>SK Jihlava C</t>
  </si>
  <si>
    <t>42.86%</t>
  </si>
  <si>
    <t>14.</t>
  </si>
  <si>
    <t>Němeček František</t>
  </si>
  <si>
    <t>TJ Žďár nad Sázavou C</t>
  </si>
  <si>
    <t>Zuwach Jindřich</t>
  </si>
  <si>
    <t>57.14%</t>
  </si>
  <si>
    <t>8.</t>
  </si>
  <si>
    <t>Tecl Tomáš</t>
  </si>
  <si>
    <t>TJ Sklo Bohemia Světlá nad Sázavou B</t>
  </si>
  <si>
    <t>52.63%</t>
  </si>
  <si>
    <t>Svoboda Jaromír</t>
  </si>
  <si>
    <t>TJ Sokol Moravské Budějovice A</t>
  </si>
  <si>
    <t>33.33%</t>
  </si>
  <si>
    <t>16.</t>
  </si>
  <si>
    <t>Štola Dušan</t>
  </si>
  <si>
    <t>25.00%</t>
  </si>
  <si>
    <t>4.</t>
  </si>
  <si>
    <t>Pavlíček Tomáš</t>
  </si>
  <si>
    <t>10.</t>
  </si>
  <si>
    <t>Růžičková Daniela</t>
  </si>
  <si>
    <t>Moc Karel</t>
  </si>
  <si>
    <t>SK Telč B</t>
  </si>
  <si>
    <t>Florián Štěpán</t>
  </si>
  <si>
    <t>TJ Sokol Hrotovice-Valeč A</t>
  </si>
  <si>
    <t>21.</t>
  </si>
  <si>
    <t>Švoma Vít</t>
  </si>
  <si>
    <t>Jonáš Petr</t>
  </si>
  <si>
    <t>TJ Sokol Výčapy A</t>
  </si>
  <si>
    <t>20.</t>
  </si>
  <si>
    <t>Malec Jiří</t>
  </si>
  <si>
    <t>TJ Žďár nad Sázavou D</t>
  </si>
  <si>
    <t>Buk Martin</t>
  </si>
  <si>
    <t>Stolní tenis Velké Meziříčí A</t>
  </si>
  <si>
    <t>9.09%</t>
  </si>
  <si>
    <t>Samek Vojtěch</t>
  </si>
  <si>
    <t>15.</t>
  </si>
  <si>
    <t>Bednář Ivan</t>
  </si>
  <si>
    <t>Stolní tenis Velké Meziříčí B</t>
  </si>
  <si>
    <t>22.</t>
  </si>
  <si>
    <t>Lipl Karel</t>
  </si>
  <si>
    <t>11.76%</t>
  </si>
  <si>
    <t>Záboj Petr</t>
  </si>
  <si>
    <t>TJ Spartak Pelhřimov C</t>
  </si>
  <si>
    <t>23.53%</t>
  </si>
  <si>
    <t>13.</t>
  </si>
  <si>
    <t>Kubíček Jan</t>
  </si>
  <si>
    <t>26.67%</t>
  </si>
  <si>
    <t>23.</t>
  </si>
  <si>
    <t>Vejtasa Jan</t>
  </si>
  <si>
    <t>TJ Sokol Rouchovany A</t>
  </si>
  <si>
    <t>11.11%</t>
  </si>
  <si>
    <t>24.</t>
  </si>
  <si>
    <t>Vítek Stanislav</t>
  </si>
  <si>
    <t>TJ Jiskra Humpolec A</t>
  </si>
  <si>
    <t>10.00%</t>
  </si>
  <si>
    <t>18.</t>
  </si>
  <si>
    <t>Vavřík Lukáš</t>
  </si>
  <si>
    <t>Filipec Michal ml.</t>
  </si>
  <si>
    <t>12.50%</t>
  </si>
  <si>
    <t>7.</t>
  </si>
  <si>
    <t>Málek Miroslav</t>
  </si>
  <si>
    <t>TJ CHS Chotěboř B</t>
  </si>
  <si>
    <t>9.</t>
  </si>
  <si>
    <t>Voldán Jiří</t>
  </si>
  <si>
    <t>17.</t>
  </si>
  <si>
    <t>Kuna Petr</t>
  </si>
  <si>
    <t>5.26%</t>
  </si>
  <si>
    <t>19.</t>
  </si>
  <si>
    <t>Krčál Ondřej</t>
  </si>
  <si>
    <t>SK Sokol Lhotky A</t>
  </si>
  <si>
    <t>Pikolon Karel</t>
  </si>
  <si>
    <t>TJ Sokol Brtnice A</t>
  </si>
  <si>
    <t>Zerzánek Ivo</t>
  </si>
  <si>
    <t>6.67%</t>
  </si>
  <si>
    <t>Vodička Bohuslav</t>
  </si>
  <si>
    <t>TJ Chmelná A</t>
  </si>
  <si>
    <t>Kořínek Stanislav</t>
  </si>
  <si>
    <t>Petr Josef</t>
  </si>
  <si>
    <t>TJ Sklo Bohemia Světlá nad Sázavou A</t>
  </si>
  <si>
    <t>Česnek Jiří</t>
  </si>
  <si>
    <t>26.</t>
  </si>
  <si>
    <t>Bartoš Otto</t>
  </si>
  <si>
    <t>30.</t>
  </si>
  <si>
    <t>Jinek Miroslav</t>
  </si>
  <si>
    <t>STEN marketing HB Ostrov B</t>
  </si>
  <si>
    <t>27.</t>
  </si>
  <si>
    <t>Uhliar Libor</t>
  </si>
  <si>
    <t>28.</t>
  </si>
  <si>
    <t>Lisý Ondřej</t>
  </si>
  <si>
    <t>SK Tenis Polesí B</t>
  </si>
  <si>
    <t>29.</t>
  </si>
  <si>
    <t>Ištok Štefan</t>
  </si>
  <si>
    <t>31.</t>
  </si>
  <si>
    <t>Filip Tomáš</t>
  </si>
  <si>
    <t>TJ Sokol Nížkov A</t>
  </si>
  <si>
    <t>33.</t>
  </si>
  <si>
    <t>Potěšil Dominik</t>
  </si>
  <si>
    <t>Zerzánková Sylva</t>
  </si>
  <si>
    <t>Havel Miloslav</t>
  </si>
  <si>
    <t>SKST Třešť B</t>
  </si>
  <si>
    <t>Šalanda Vít</t>
  </si>
  <si>
    <t>Kolátor Tomáš</t>
  </si>
  <si>
    <t>Punčochář Luděk</t>
  </si>
  <si>
    <t>TJ Sokol Moravské Budějovice B</t>
  </si>
  <si>
    <t>Janovský Aleš</t>
  </si>
  <si>
    <t>TJ CHS Chotěboř C</t>
  </si>
  <si>
    <t>Tůma Josef</t>
  </si>
  <si>
    <t>Kozák Zdeněk</t>
  </si>
  <si>
    <t>Holub Matěj</t>
  </si>
  <si>
    <t>Cetl Josef</t>
  </si>
  <si>
    <t>Pangrác Petr</t>
  </si>
  <si>
    <t>Svoboda Václav</t>
  </si>
  <si>
    <t>TJ Sokol Puklice A</t>
  </si>
  <si>
    <t>25.</t>
  </si>
  <si>
    <t>Hamza Tomáš</t>
  </si>
  <si>
    <t>TJ Jiskra Humpolec C</t>
  </si>
  <si>
    <t>Kučera Pavel</t>
  </si>
  <si>
    <t>Och Jan</t>
  </si>
  <si>
    <t>Vlček Zdeněk</t>
  </si>
  <si>
    <t>TJ Sokol Nížkov B</t>
  </si>
  <si>
    <t>Mračková Veronika</t>
  </si>
  <si>
    <t>Toufarová Hana</t>
  </si>
  <si>
    <t>Procházková Anežka</t>
  </si>
  <si>
    <t>32.</t>
  </si>
  <si>
    <t>Filip Jakub</t>
  </si>
  <si>
    <t>Eliáš Bohuslav</t>
  </si>
  <si>
    <t>34.</t>
  </si>
  <si>
    <t>Veselý Martin</t>
  </si>
  <si>
    <t>35.</t>
  </si>
  <si>
    <t>Vavroš Roman</t>
  </si>
  <si>
    <t>36.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</si>
</sst>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u/>
      <sz val="16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2" borderId="1" xfId="0" applyFill="1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4" fillId="7" borderId="1" xfId="0" applyFont="1" applyFill="1" applyBorder="1" applyAlignment="1">
      <alignment horizontal="center"/>
    </xf>
    <xf numFmtId="0" fontId="0" fillId="8" borderId="1" xfId="0" applyFill="1" applyBorder="1"/>
    <xf numFmtId="0" fontId="0" fillId="6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6" borderId="1" xfId="0" applyNumberFormat="1" applyFont="1" applyFill="1" applyBorder="1"/>
    <xf numFmtId="164" fontId="5" fillId="0" borderId="0" xfId="0" applyNumberFormat="1" applyFont="1" applyBorder="1"/>
    <xf numFmtId="164" fontId="5" fillId="7" borderId="1" xfId="0" applyNumberFormat="1" applyFont="1" applyFill="1" applyBorder="1"/>
    <xf numFmtId="164" fontId="5" fillId="3" borderId="1" xfId="0" applyNumberFormat="1" applyFont="1" applyFill="1" applyBorder="1"/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 textRotation="90" wrapText="1"/>
    </xf>
    <xf numFmtId="0" fontId="0" fillId="8" borderId="0" xfId="0" applyFill="1"/>
    <xf numFmtId="164" fontId="5" fillId="2" borderId="1" xfId="0" applyNumberFormat="1" applyFont="1" applyFill="1" applyBorder="1"/>
    <xf numFmtId="0" fontId="5" fillId="9" borderId="1" xfId="0" applyFont="1" applyFill="1" applyBorder="1"/>
    <xf numFmtId="0" fontId="4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/>
    <xf numFmtId="164" fontId="5" fillId="8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164" fontId="5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164" fontId="5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5" fillId="0" borderId="0" xfId="0" applyFont="1"/>
    <xf numFmtId="0" fontId="9" fillId="10" borderId="1" xfId="0" applyFont="1" applyFill="1" applyBorder="1" applyAlignment="1">
      <alignment horizontal="right" wrapText="1"/>
    </xf>
    <xf numFmtId="0" fontId="9" fillId="10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wrapText="1"/>
    </xf>
    <xf numFmtId="0" fontId="0" fillId="10" borderId="1" xfId="0" applyFill="1" applyBorder="1"/>
    <xf numFmtId="0" fontId="4" fillId="10" borderId="1" xfId="0" applyFont="1" applyFill="1" applyBorder="1"/>
    <xf numFmtId="0" fontId="0" fillId="0" borderId="1" xfId="0" applyBorder="1"/>
    <xf numFmtId="0" fontId="10" fillId="0" borderId="1" xfId="0" applyFont="1" applyBorder="1"/>
    <xf numFmtId="0" fontId="9" fillId="11" borderId="1" xfId="0" applyFont="1" applyFill="1" applyBorder="1" applyAlignment="1">
      <alignment horizontal="right" wrapText="1"/>
    </xf>
    <xf numFmtId="0" fontId="9" fillId="11" borderId="1" xfId="0" applyFont="1" applyFill="1" applyBorder="1" applyAlignment="1">
      <alignment horizontal="left" wrapText="1"/>
    </xf>
    <xf numFmtId="0" fontId="9" fillId="11" borderId="1" xfId="0" applyFont="1" applyFill="1" applyBorder="1" applyAlignment="1">
      <alignment horizontal="center" wrapText="1"/>
    </xf>
    <xf numFmtId="0" fontId="0" fillId="11" borderId="1" xfId="0" applyFill="1" applyBorder="1"/>
    <xf numFmtId="0" fontId="4" fillId="11" borderId="1" xfId="0" applyFont="1" applyFill="1" applyBorder="1"/>
    <xf numFmtId="0" fontId="9" fillId="12" borderId="1" xfId="0" applyFont="1" applyFill="1" applyBorder="1" applyAlignment="1">
      <alignment horizontal="right" wrapText="1"/>
    </xf>
    <xf numFmtId="0" fontId="9" fillId="12" borderId="1" xfId="0" applyFont="1" applyFill="1" applyBorder="1" applyAlignment="1">
      <alignment horizontal="left" wrapText="1"/>
    </xf>
    <xf numFmtId="0" fontId="9" fillId="12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left" wrapText="1"/>
    </xf>
    <xf numFmtId="0" fontId="0" fillId="12" borderId="1" xfId="0" applyFill="1" applyBorder="1"/>
    <xf numFmtId="0" fontId="4" fillId="12" borderId="1" xfId="0" applyFont="1" applyFill="1" applyBorder="1"/>
    <xf numFmtId="0" fontId="0" fillId="13" borderId="1" xfId="0" applyFill="1" applyBorder="1"/>
    <xf numFmtId="0" fontId="9" fillId="13" borderId="1" xfId="0" applyFont="1" applyFill="1" applyBorder="1" applyAlignment="1">
      <alignment horizontal="right" wrapText="1"/>
    </xf>
    <xf numFmtId="0" fontId="9" fillId="13" borderId="1" xfId="0" applyFont="1" applyFill="1" applyBorder="1" applyAlignment="1">
      <alignment horizontal="left" wrapText="1"/>
    </xf>
    <xf numFmtId="0" fontId="9" fillId="13" borderId="1" xfId="0" applyFont="1" applyFill="1" applyBorder="1" applyAlignment="1">
      <alignment horizontal="center" wrapText="1"/>
    </xf>
    <xf numFmtId="0" fontId="4" fillId="13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5"/>
  <sheetViews>
    <sheetView zoomScaleNormal="100" workbookViewId="0">
      <selection activeCell="T23" sqref="T23"/>
    </sheetView>
  </sheetViews>
  <sheetFormatPr defaultRowHeight="18.75"/>
  <cols>
    <col min="2" max="2" width="20.5703125" bestFit="1" customWidth="1"/>
    <col min="3" max="3" width="9.140625" style="27"/>
    <col min="4" max="4" width="34.7109375" bestFit="1" customWidth="1"/>
    <col min="8" max="8" width="9.140625" style="27"/>
    <col min="14" max="14" width="10.5703125" style="3" bestFit="1" customWidth="1"/>
    <col min="258" max="258" width="20.5703125" bestFit="1" customWidth="1"/>
    <col min="260" max="260" width="34.7109375" bestFit="1" customWidth="1"/>
    <col min="270" max="270" width="9.5703125" bestFit="1" customWidth="1"/>
    <col min="514" max="514" width="20.5703125" bestFit="1" customWidth="1"/>
    <col min="516" max="516" width="34.7109375" bestFit="1" customWidth="1"/>
    <col min="526" max="526" width="9.5703125" bestFit="1" customWidth="1"/>
    <col min="770" max="770" width="20.5703125" bestFit="1" customWidth="1"/>
    <col min="772" max="772" width="34.7109375" bestFit="1" customWidth="1"/>
    <col min="782" max="782" width="9.5703125" bestFit="1" customWidth="1"/>
    <col min="1026" max="1026" width="20.5703125" bestFit="1" customWidth="1"/>
    <col min="1028" max="1028" width="34.7109375" bestFit="1" customWidth="1"/>
    <col min="1038" max="1038" width="9.5703125" bestFit="1" customWidth="1"/>
    <col min="1282" max="1282" width="20.5703125" bestFit="1" customWidth="1"/>
    <col min="1284" max="1284" width="34.7109375" bestFit="1" customWidth="1"/>
    <col min="1294" max="1294" width="9.5703125" bestFit="1" customWidth="1"/>
    <col min="1538" max="1538" width="20.5703125" bestFit="1" customWidth="1"/>
    <col min="1540" max="1540" width="34.7109375" bestFit="1" customWidth="1"/>
    <col min="1550" max="1550" width="9.5703125" bestFit="1" customWidth="1"/>
    <col min="1794" max="1794" width="20.5703125" bestFit="1" customWidth="1"/>
    <col min="1796" max="1796" width="34.7109375" bestFit="1" customWidth="1"/>
    <col min="1806" max="1806" width="9.5703125" bestFit="1" customWidth="1"/>
    <col min="2050" max="2050" width="20.5703125" bestFit="1" customWidth="1"/>
    <col min="2052" max="2052" width="34.7109375" bestFit="1" customWidth="1"/>
    <col min="2062" max="2062" width="9.5703125" bestFit="1" customWidth="1"/>
    <col min="2306" max="2306" width="20.5703125" bestFit="1" customWidth="1"/>
    <col min="2308" max="2308" width="34.7109375" bestFit="1" customWidth="1"/>
    <col min="2318" max="2318" width="9.5703125" bestFit="1" customWidth="1"/>
    <col min="2562" max="2562" width="20.5703125" bestFit="1" customWidth="1"/>
    <col min="2564" max="2564" width="34.7109375" bestFit="1" customWidth="1"/>
    <col min="2574" max="2574" width="9.5703125" bestFit="1" customWidth="1"/>
    <col min="2818" max="2818" width="20.5703125" bestFit="1" customWidth="1"/>
    <col min="2820" max="2820" width="34.7109375" bestFit="1" customWidth="1"/>
    <col min="2830" max="2830" width="9.5703125" bestFit="1" customWidth="1"/>
    <col min="3074" max="3074" width="20.5703125" bestFit="1" customWidth="1"/>
    <col min="3076" max="3076" width="34.7109375" bestFit="1" customWidth="1"/>
    <col min="3086" max="3086" width="9.5703125" bestFit="1" customWidth="1"/>
    <col min="3330" max="3330" width="20.5703125" bestFit="1" customWidth="1"/>
    <col min="3332" max="3332" width="34.7109375" bestFit="1" customWidth="1"/>
    <col min="3342" max="3342" width="9.5703125" bestFit="1" customWidth="1"/>
    <col min="3586" max="3586" width="20.5703125" bestFit="1" customWidth="1"/>
    <col min="3588" max="3588" width="34.7109375" bestFit="1" customWidth="1"/>
    <col min="3598" max="3598" width="9.5703125" bestFit="1" customWidth="1"/>
    <col min="3842" max="3842" width="20.5703125" bestFit="1" customWidth="1"/>
    <col min="3844" max="3844" width="34.7109375" bestFit="1" customWidth="1"/>
    <col min="3854" max="3854" width="9.5703125" bestFit="1" customWidth="1"/>
    <col min="4098" max="4098" width="20.5703125" bestFit="1" customWidth="1"/>
    <col min="4100" max="4100" width="34.7109375" bestFit="1" customWidth="1"/>
    <col min="4110" max="4110" width="9.5703125" bestFit="1" customWidth="1"/>
    <col min="4354" max="4354" width="20.5703125" bestFit="1" customWidth="1"/>
    <col min="4356" max="4356" width="34.7109375" bestFit="1" customWidth="1"/>
    <col min="4366" max="4366" width="9.5703125" bestFit="1" customWidth="1"/>
    <col min="4610" max="4610" width="20.5703125" bestFit="1" customWidth="1"/>
    <col min="4612" max="4612" width="34.7109375" bestFit="1" customWidth="1"/>
    <col min="4622" max="4622" width="9.5703125" bestFit="1" customWidth="1"/>
    <col min="4866" max="4866" width="20.5703125" bestFit="1" customWidth="1"/>
    <col min="4868" max="4868" width="34.7109375" bestFit="1" customWidth="1"/>
    <col min="4878" max="4878" width="9.5703125" bestFit="1" customWidth="1"/>
    <col min="5122" max="5122" width="20.5703125" bestFit="1" customWidth="1"/>
    <col min="5124" max="5124" width="34.7109375" bestFit="1" customWidth="1"/>
    <col min="5134" max="5134" width="9.5703125" bestFit="1" customWidth="1"/>
    <col min="5378" max="5378" width="20.5703125" bestFit="1" customWidth="1"/>
    <col min="5380" max="5380" width="34.7109375" bestFit="1" customWidth="1"/>
    <col min="5390" max="5390" width="9.5703125" bestFit="1" customWidth="1"/>
    <col min="5634" max="5634" width="20.5703125" bestFit="1" customWidth="1"/>
    <col min="5636" max="5636" width="34.7109375" bestFit="1" customWidth="1"/>
    <col min="5646" max="5646" width="9.5703125" bestFit="1" customWidth="1"/>
    <col min="5890" max="5890" width="20.5703125" bestFit="1" customWidth="1"/>
    <col min="5892" max="5892" width="34.7109375" bestFit="1" customWidth="1"/>
    <col min="5902" max="5902" width="9.5703125" bestFit="1" customWidth="1"/>
    <col min="6146" max="6146" width="20.5703125" bestFit="1" customWidth="1"/>
    <col min="6148" max="6148" width="34.7109375" bestFit="1" customWidth="1"/>
    <col min="6158" max="6158" width="9.5703125" bestFit="1" customWidth="1"/>
    <col min="6402" max="6402" width="20.5703125" bestFit="1" customWidth="1"/>
    <col min="6404" max="6404" width="34.7109375" bestFit="1" customWidth="1"/>
    <col min="6414" max="6414" width="9.5703125" bestFit="1" customWidth="1"/>
    <col min="6658" max="6658" width="20.5703125" bestFit="1" customWidth="1"/>
    <col min="6660" max="6660" width="34.7109375" bestFit="1" customWidth="1"/>
    <col min="6670" max="6670" width="9.5703125" bestFit="1" customWidth="1"/>
    <col min="6914" max="6914" width="20.5703125" bestFit="1" customWidth="1"/>
    <col min="6916" max="6916" width="34.7109375" bestFit="1" customWidth="1"/>
    <col min="6926" max="6926" width="9.5703125" bestFit="1" customWidth="1"/>
    <col min="7170" max="7170" width="20.5703125" bestFit="1" customWidth="1"/>
    <col min="7172" max="7172" width="34.7109375" bestFit="1" customWidth="1"/>
    <col min="7182" max="7182" width="9.5703125" bestFit="1" customWidth="1"/>
    <col min="7426" max="7426" width="20.5703125" bestFit="1" customWidth="1"/>
    <col min="7428" max="7428" width="34.7109375" bestFit="1" customWidth="1"/>
    <col min="7438" max="7438" width="9.5703125" bestFit="1" customWidth="1"/>
    <col min="7682" max="7682" width="20.5703125" bestFit="1" customWidth="1"/>
    <col min="7684" max="7684" width="34.7109375" bestFit="1" customWidth="1"/>
    <col min="7694" max="7694" width="9.5703125" bestFit="1" customWidth="1"/>
    <col min="7938" max="7938" width="20.5703125" bestFit="1" customWidth="1"/>
    <col min="7940" max="7940" width="34.7109375" bestFit="1" customWidth="1"/>
    <col min="7950" max="7950" width="9.5703125" bestFit="1" customWidth="1"/>
    <col min="8194" max="8194" width="20.5703125" bestFit="1" customWidth="1"/>
    <col min="8196" max="8196" width="34.7109375" bestFit="1" customWidth="1"/>
    <col min="8206" max="8206" width="9.5703125" bestFit="1" customWidth="1"/>
    <col min="8450" max="8450" width="20.5703125" bestFit="1" customWidth="1"/>
    <col min="8452" max="8452" width="34.7109375" bestFit="1" customWidth="1"/>
    <col min="8462" max="8462" width="9.5703125" bestFit="1" customWidth="1"/>
    <col min="8706" max="8706" width="20.5703125" bestFit="1" customWidth="1"/>
    <col min="8708" max="8708" width="34.7109375" bestFit="1" customWidth="1"/>
    <col min="8718" max="8718" width="9.5703125" bestFit="1" customWidth="1"/>
    <col min="8962" max="8962" width="20.5703125" bestFit="1" customWidth="1"/>
    <col min="8964" max="8964" width="34.7109375" bestFit="1" customWidth="1"/>
    <col min="8974" max="8974" width="9.5703125" bestFit="1" customWidth="1"/>
    <col min="9218" max="9218" width="20.5703125" bestFit="1" customWidth="1"/>
    <col min="9220" max="9220" width="34.7109375" bestFit="1" customWidth="1"/>
    <col min="9230" max="9230" width="9.5703125" bestFit="1" customWidth="1"/>
    <col min="9474" max="9474" width="20.5703125" bestFit="1" customWidth="1"/>
    <col min="9476" max="9476" width="34.7109375" bestFit="1" customWidth="1"/>
    <col min="9486" max="9486" width="9.5703125" bestFit="1" customWidth="1"/>
    <col min="9730" max="9730" width="20.5703125" bestFit="1" customWidth="1"/>
    <col min="9732" max="9732" width="34.7109375" bestFit="1" customWidth="1"/>
    <col min="9742" max="9742" width="9.5703125" bestFit="1" customWidth="1"/>
    <col min="9986" max="9986" width="20.5703125" bestFit="1" customWidth="1"/>
    <col min="9988" max="9988" width="34.7109375" bestFit="1" customWidth="1"/>
    <col min="9998" max="9998" width="9.5703125" bestFit="1" customWidth="1"/>
    <col min="10242" max="10242" width="20.5703125" bestFit="1" customWidth="1"/>
    <col min="10244" max="10244" width="34.7109375" bestFit="1" customWidth="1"/>
    <col min="10254" max="10254" width="9.5703125" bestFit="1" customWidth="1"/>
    <col min="10498" max="10498" width="20.5703125" bestFit="1" customWidth="1"/>
    <col min="10500" max="10500" width="34.7109375" bestFit="1" customWidth="1"/>
    <col min="10510" max="10510" width="9.5703125" bestFit="1" customWidth="1"/>
    <col min="10754" max="10754" width="20.5703125" bestFit="1" customWidth="1"/>
    <col min="10756" max="10756" width="34.7109375" bestFit="1" customWidth="1"/>
    <col min="10766" max="10766" width="9.5703125" bestFit="1" customWidth="1"/>
    <col min="11010" max="11010" width="20.5703125" bestFit="1" customWidth="1"/>
    <col min="11012" max="11012" width="34.7109375" bestFit="1" customWidth="1"/>
    <col min="11022" max="11022" width="9.5703125" bestFit="1" customWidth="1"/>
    <col min="11266" max="11266" width="20.5703125" bestFit="1" customWidth="1"/>
    <col min="11268" max="11268" width="34.7109375" bestFit="1" customWidth="1"/>
    <col min="11278" max="11278" width="9.5703125" bestFit="1" customWidth="1"/>
    <col min="11522" max="11522" width="20.5703125" bestFit="1" customWidth="1"/>
    <col min="11524" max="11524" width="34.7109375" bestFit="1" customWidth="1"/>
    <col min="11534" max="11534" width="9.5703125" bestFit="1" customWidth="1"/>
    <col min="11778" max="11778" width="20.5703125" bestFit="1" customWidth="1"/>
    <col min="11780" max="11780" width="34.7109375" bestFit="1" customWidth="1"/>
    <col min="11790" max="11790" width="9.5703125" bestFit="1" customWidth="1"/>
    <col min="12034" max="12034" width="20.5703125" bestFit="1" customWidth="1"/>
    <col min="12036" max="12036" width="34.7109375" bestFit="1" customWidth="1"/>
    <col min="12046" max="12046" width="9.5703125" bestFit="1" customWidth="1"/>
    <col min="12290" max="12290" width="20.5703125" bestFit="1" customWidth="1"/>
    <col min="12292" max="12292" width="34.7109375" bestFit="1" customWidth="1"/>
    <col min="12302" max="12302" width="9.5703125" bestFit="1" customWidth="1"/>
    <col min="12546" max="12546" width="20.5703125" bestFit="1" customWidth="1"/>
    <col min="12548" max="12548" width="34.7109375" bestFit="1" customWidth="1"/>
    <col min="12558" max="12558" width="9.5703125" bestFit="1" customWidth="1"/>
    <col min="12802" max="12802" width="20.5703125" bestFit="1" customWidth="1"/>
    <col min="12804" max="12804" width="34.7109375" bestFit="1" customWidth="1"/>
    <col min="12814" max="12814" width="9.5703125" bestFit="1" customWidth="1"/>
    <col min="13058" max="13058" width="20.5703125" bestFit="1" customWidth="1"/>
    <col min="13060" max="13060" width="34.7109375" bestFit="1" customWidth="1"/>
    <col min="13070" max="13070" width="9.5703125" bestFit="1" customWidth="1"/>
    <col min="13314" max="13314" width="20.5703125" bestFit="1" customWidth="1"/>
    <col min="13316" max="13316" width="34.7109375" bestFit="1" customWidth="1"/>
    <col min="13326" max="13326" width="9.5703125" bestFit="1" customWidth="1"/>
    <col min="13570" max="13570" width="20.5703125" bestFit="1" customWidth="1"/>
    <col min="13572" max="13572" width="34.7109375" bestFit="1" customWidth="1"/>
    <col min="13582" max="13582" width="9.5703125" bestFit="1" customWidth="1"/>
    <col min="13826" max="13826" width="20.5703125" bestFit="1" customWidth="1"/>
    <col min="13828" max="13828" width="34.7109375" bestFit="1" customWidth="1"/>
    <col min="13838" max="13838" width="9.5703125" bestFit="1" customWidth="1"/>
    <col min="14082" max="14082" width="20.5703125" bestFit="1" customWidth="1"/>
    <col min="14084" max="14084" width="34.7109375" bestFit="1" customWidth="1"/>
    <col min="14094" max="14094" width="9.5703125" bestFit="1" customWidth="1"/>
    <col min="14338" max="14338" width="20.5703125" bestFit="1" customWidth="1"/>
    <col min="14340" max="14340" width="34.7109375" bestFit="1" customWidth="1"/>
    <col min="14350" max="14350" width="9.5703125" bestFit="1" customWidth="1"/>
    <col min="14594" max="14594" width="20.5703125" bestFit="1" customWidth="1"/>
    <col min="14596" max="14596" width="34.7109375" bestFit="1" customWidth="1"/>
    <col min="14606" max="14606" width="9.5703125" bestFit="1" customWidth="1"/>
    <col min="14850" max="14850" width="20.5703125" bestFit="1" customWidth="1"/>
    <col min="14852" max="14852" width="34.7109375" bestFit="1" customWidth="1"/>
    <col min="14862" max="14862" width="9.5703125" bestFit="1" customWidth="1"/>
    <col min="15106" max="15106" width="20.5703125" bestFit="1" customWidth="1"/>
    <col min="15108" max="15108" width="34.7109375" bestFit="1" customWidth="1"/>
    <col min="15118" max="15118" width="9.5703125" bestFit="1" customWidth="1"/>
    <col min="15362" max="15362" width="20.5703125" bestFit="1" customWidth="1"/>
    <col min="15364" max="15364" width="34.7109375" bestFit="1" customWidth="1"/>
    <col min="15374" max="15374" width="9.5703125" bestFit="1" customWidth="1"/>
    <col min="15618" max="15618" width="20.5703125" bestFit="1" customWidth="1"/>
    <col min="15620" max="15620" width="34.7109375" bestFit="1" customWidth="1"/>
    <col min="15630" max="15630" width="9.5703125" bestFit="1" customWidth="1"/>
    <col min="15874" max="15874" width="20.5703125" bestFit="1" customWidth="1"/>
    <col min="15876" max="15876" width="34.7109375" bestFit="1" customWidth="1"/>
    <col min="15886" max="15886" width="9.5703125" bestFit="1" customWidth="1"/>
    <col min="16130" max="16130" width="20.5703125" bestFit="1" customWidth="1"/>
    <col min="16132" max="16132" width="34.7109375" bestFit="1" customWidth="1"/>
    <col min="16142" max="16142" width="9.5703125" bestFit="1" customWidth="1"/>
  </cols>
  <sheetData>
    <row r="1" spans="1:15" ht="79.5" customHeight="1">
      <c r="H1" s="32" t="s">
        <v>19</v>
      </c>
      <c r="I1" s="31" t="s">
        <v>20</v>
      </c>
      <c r="J1" s="31"/>
      <c r="K1" s="31" t="s">
        <v>21</v>
      </c>
      <c r="L1" s="31"/>
      <c r="M1" s="31" t="s">
        <v>24</v>
      </c>
      <c r="N1" s="31" t="s">
        <v>23</v>
      </c>
      <c r="O1" s="31" t="s">
        <v>22</v>
      </c>
    </row>
    <row r="2" spans="1:15" ht="21">
      <c r="A2" s="6" t="s">
        <v>13</v>
      </c>
    </row>
    <row r="3" spans="1:15">
      <c r="A3" s="14"/>
      <c r="B3" s="18">
        <v>0</v>
      </c>
      <c r="C3" s="18"/>
      <c r="D3" s="14"/>
      <c r="E3" s="14"/>
      <c r="F3" s="14"/>
      <c r="G3" s="14"/>
      <c r="H3" s="18"/>
      <c r="I3" s="14"/>
      <c r="J3" s="14"/>
      <c r="K3" s="14"/>
      <c r="L3" s="14"/>
      <c r="M3" s="14"/>
      <c r="N3" s="23"/>
      <c r="O3" s="21" t="s">
        <v>12</v>
      </c>
    </row>
    <row r="4" spans="1:15">
      <c r="A4" s="7" t="s">
        <v>18</v>
      </c>
      <c r="B4" s="1"/>
      <c r="C4" s="4"/>
      <c r="D4" s="1"/>
      <c r="E4" s="1"/>
      <c r="F4" s="1"/>
      <c r="G4" s="1"/>
      <c r="H4" s="4"/>
      <c r="I4" s="1"/>
      <c r="J4" s="1"/>
      <c r="K4" s="1"/>
      <c r="L4" s="1"/>
      <c r="M4" s="1"/>
      <c r="N4" s="24"/>
      <c r="O4" s="5"/>
    </row>
    <row r="5" spans="1:15">
      <c r="A5" s="2"/>
      <c r="B5" s="2" t="s">
        <v>25</v>
      </c>
      <c r="C5" s="22">
        <v>1962</v>
      </c>
      <c r="D5" s="2" t="s">
        <v>58</v>
      </c>
      <c r="E5" s="2">
        <v>11</v>
      </c>
      <c r="F5" s="2">
        <v>8</v>
      </c>
      <c r="G5" s="2">
        <v>27</v>
      </c>
      <c r="H5" s="22" t="s">
        <v>26</v>
      </c>
      <c r="I5" s="2">
        <v>0.35</v>
      </c>
      <c r="J5" s="2">
        <v>0.22857142857142856</v>
      </c>
      <c r="K5" s="2">
        <v>7.9999999999999988E-2</v>
      </c>
      <c r="L5" s="2">
        <v>7.9999999999999988E-2</v>
      </c>
      <c r="M5" s="2"/>
      <c r="N5" s="34">
        <v>7.9999999999999988E-2</v>
      </c>
      <c r="O5" s="22" t="s">
        <v>12</v>
      </c>
    </row>
    <row r="6" spans="1:15" ht="34.5" customHeight="1">
      <c r="A6" s="1"/>
      <c r="B6" s="1"/>
      <c r="C6" s="4"/>
      <c r="D6" s="1"/>
      <c r="E6" s="1"/>
      <c r="F6" s="1"/>
      <c r="G6" s="1"/>
      <c r="H6" s="4"/>
      <c r="I6" s="1"/>
      <c r="J6" s="1"/>
      <c r="K6" s="1"/>
      <c r="L6" s="1"/>
      <c r="M6" s="1"/>
      <c r="N6" s="24"/>
      <c r="O6" s="5"/>
    </row>
    <row r="7" spans="1:15" ht="40.5" customHeight="1">
      <c r="A7" s="6" t="s">
        <v>15</v>
      </c>
      <c r="B7" s="1"/>
      <c r="C7" s="4"/>
      <c r="D7" s="1"/>
      <c r="E7" s="1"/>
      <c r="F7" s="1"/>
      <c r="G7" s="1"/>
      <c r="H7" s="4"/>
      <c r="I7" s="1"/>
      <c r="J7" s="1"/>
      <c r="K7" s="1"/>
      <c r="L7" s="1"/>
      <c r="M7" s="1"/>
      <c r="N7" s="24"/>
      <c r="O7" s="5"/>
    </row>
    <row r="8" spans="1:15" ht="4.5" customHeight="1"/>
    <row r="9" spans="1:15">
      <c r="A9" s="19"/>
      <c r="B9" s="19" t="s">
        <v>27</v>
      </c>
      <c r="C9" s="20">
        <v>1997</v>
      </c>
      <c r="D9" s="19" t="s">
        <v>28</v>
      </c>
      <c r="E9" s="19">
        <v>17</v>
      </c>
      <c r="F9" s="19">
        <v>8</v>
      </c>
      <c r="G9" s="19">
        <v>37</v>
      </c>
      <c r="H9" s="20" t="s">
        <v>3</v>
      </c>
      <c r="I9" s="19">
        <v>0.5</v>
      </c>
      <c r="J9" s="19">
        <v>0.17777777777777778</v>
      </c>
      <c r="K9" s="19">
        <v>8.8888888888888892E-2</v>
      </c>
      <c r="L9" s="19">
        <v>8.1632653061224483E-2</v>
      </c>
      <c r="M9" s="19"/>
      <c r="N9" s="35">
        <v>8.1632653061224483E-2</v>
      </c>
      <c r="O9" s="36" t="s">
        <v>11</v>
      </c>
    </row>
    <row r="10" spans="1:15">
      <c r="A10" s="19"/>
      <c r="B10" s="19" t="s">
        <v>29</v>
      </c>
      <c r="C10" s="20">
        <v>1997</v>
      </c>
      <c r="D10" s="19" t="s">
        <v>30</v>
      </c>
      <c r="E10" s="19">
        <v>16</v>
      </c>
      <c r="F10" s="19">
        <v>12</v>
      </c>
      <c r="G10" s="19">
        <v>35</v>
      </c>
      <c r="H10" s="20" t="s">
        <v>31</v>
      </c>
      <c r="I10" s="19">
        <v>0.35</v>
      </c>
      <c r="J10" s="19">
        <v>0.25531914893617019</v>
      </c>
      <c r="K10" s="19">
        <v>8.9361702127659565E-2</v>
      </c>
      <c r="L10" s="19">
        <v>8.076923076923076E-2</v>
      </c>
      <c r="M10" s="19"/>
      <c r="N10" s="35">
        <v>8.076923076923076E-2</v>
      </c>
      <c r="O10" s="36" t="s">
        <v>11</v>
      </c>
    </row>
    <row r="11" spans="1:15" ht="8.25" customHeight="1"/>
    <row r="12" spans="1:15">
      <c r="A12" s="7" t="s">
        <v>18</v>
      </c>
      <c r="B12" s="1"/>
      <c r="C12" s="4"/>
      <c r="D12" s="1"/>
      <c r="E12" s="1"/>
      <c r="F12" s="1"/>
      <c r="G12" s="1"/>
      <c r="H12" s="4"/>
      <c r="I12" s="1"/>
      <c r="J12" s="1"/>
      <c r="K12" s="1"/>
      <c r="L12" s="1"/>
      <c r="M12" s="1"/>
      <c r="N12" s="24"/>
      <c r="O12" s="5"/>
    </row>
    <row r="13" spans="1:15">
      <c r="A13" s="19"/>
      <c r="B13" s="19" t="s">
        <v>32</v>
      </c>
      <c r="C13" s="20">
        <v>1998</v>
      </c>
      <c r="D13" s="19" t="s">
        <v>59</v>
      </c>
      <c r="E13" s="19">
        <v>8</v>
      </c>
      <c r="F13" s="19">
        <v>3</v>
      </c>
      <c r="G13" s="19">
        <v>18</v>
      </c>
      <c r="H13" s="20" t="s">
        <v>0</v>
      </c>
      <c r="I13" s="19">
        <v>0.5</v>
      </c>
      <c r="J13" s="19">
        <v>0.14285714285714285</v>
      </c>
      <c r="K13" s="19">
        <v>7.1428571428571425E-2</v>
      </c>
      <c r="L13" s="19">
        <v>7.1428571428571425E-2</v>
      </c>
      <c r="M13" s="19"/>
      <c r="N13" s="37">
        <v>7.1428571428571425E-2</v>
      </c>
      <c r="O13" s="20" t="s">
        <v>11</v>
      </c>
    </row>
    <row r="14" spans="1:15" ht="45" customHeight="1">
      <c r="A14" s="1"/>
      <c r="B14" s="1"/>
      <c r="C14" s="4"/>
      <c r="D14" s="1"/>
      <c r="E14" s="1"/>
      <c r="F14" s="1"/>
      <c r="G14" s="1"/>
      <c r="H14" s="4"/>
      <c r="I14" s="1"/>
      <c r="J14" s="1"/>
      <c r="K14" s="1"/>
      <c r="L14" s="1"/>
      <c r="M14" s="1"/>
      <c r="N14" s="24"/>
      <c r="O14" s="5"/>
    </row>
    <row r="15" spans="1:15" ht="21">
      <c r="A15" s="6" t="s">
        <v>14</v>
      </c>
      <c r="B15" s="1"/>
      <c r="C15" s="4"/>
      <c r="D15" s="1"/>
      <c r="E15" s="1"/>
      <c r="F15" s="1"/>
      <c r="G15" s="1"/>
      <c r="H15" s="4"/>
      <c r="I15" s="1"/>
      <c r="J15" s="1"/>
      <c r="K15" s="1"/>
      <c r="L15" s="1"/>
      <c r="M15" s="1"/>
      <c r="N15" s="24"/>
      <c r="O15" s="5"/>
    </row>
    <row r="16" spans="1:15">
      <c r="A16" s="15"/>
      <c r="B16" s="15" t="s">
        <v>33</v>
      </c>
      <c r="C16" s="28">
        <v>1989</v>
      </c>
      <c r="D16" s="15" t="s">
        <v>34</v>
      </c>
      <c r="E16" s="15">
        <v>17</v>
      </c>
      <c r="F16" s="15">
        <v>16</v>
      </c>
      <c r="G16" s="15">
        <v>34</v>
      </c>
      <c r="H16" s="28" t="s">
        <v>35</v>
      </c>
      <c r="I16" s="15">
        <v>0.35</v>
      </c>
      <c r="J16" s="15">
        <v>0.32</v>
      </c>
      <c r="K16" s="15">
        <v>0.11199999999999999</v>
      </c>
      <c r="L16" s="15">
        <v>0.11199999999999999</v>
      </c>
      <c r="M16" s="15"/>
      <c r="N16" s="25">
        <v>0.11199999999999999</v>
      </c>
      <c r="O16" s="16" t="s">
        <v>9</v>
      </c>
    </row>
    <row r="17" spans="1:15">
      <c r="A17" s="15"/>
      <c r="B17" s="15" t="s">
        <v>36</v>
      </c>
      <c r="C17" s="28">
        <v>1998</v>
      </c>
      <c r="D17" s="15" t="s">
        <v>37</v>
      </c>
      <c r="E17" s="15">
        <v>16</v>
      </c>
      <c r="F17" s="15">
        <v>12</v>
      </c>
      <c r="G17" s="15">
        <v>35</v>
      </c>
      <c r="H17" s="28" t="s">
        <v>31</v>
      </c>
      <c r="I17" s="15">
        <v>0.35</v>
      </c>
      <c r="J17" s="15">
        <v>0.25531914893617019</v>
      </c>
      <c r="K17" s="15">
        <v>8.9361702127659565E-2</v>
      </c>
      <c r="L17" s="15">
        <v>8.3999999999999991E-2</v>
      </c>
      <c r="M17" s="15"/>
      <c r="N17" s="25">
        <v>8.3999999999999991E-2</v>
      </c>
      <c r="O17" s="16" t="s">
        <v>9</v>
      </c>
    </row>
    <row r="18" spans="1:15">
      <c r="A18" s="15"/>
      <c r="B18" s="15" t="s">
        <v>38</v>
      </c>
      <c r="C18" s="28">
        <v>1976</v>
      </c>
      <c r="D18" s="15" t="s">
        <v>37</v>
      </c>
      <c r="E18" s="15">
        <v>17</v>
      </c>
      <c r="F18" s="15">
        <v>6</v>
      </c>
      <c r="G18" s="15">
        <v>35</v>
      </c>
      <c r="H18" s="28" t="s">
        <v>39</v>
      </c>
      <c r="I18" s="15">
        <v>0.35</v>
      </c>
      <c r="J18" s="15">
        <v>0.14634146341463414</v>
      </c>
      <c r="K18" s="15">
        <v>5.1219512195121948E-2</v>
      </c>
      <c r="L18" s="15">
        <v>5.1219512195121948E-2</v>
      </c>
      <c r="M18" s="15"/>
      <c r="N18" s="25">
        <v>5.1219512195121948E-2</v>
      </c>
      <c r="O18" s="16" t="s">
        <v>9</v>
      </c>
    </row>
    <row r="19" spans="1:15" ht="21.75" customHeight="1">
      <c r="A19" s="7" t="s">
        <v>18</v>
      </c>
      <c r="B19" s="1"/>
      <c r="C19" s="4"/>
      <c r="D19" s="1"/>
      <c r="E19" s="1"/>
      <c r="F19" s="1"/>
      <c r="G19" s="1"/>
      <c r="H19" s="4"/>
      <c r="I19" s="1"/>
      <c r="J19" s="1"/>
      <c r="K19" s="1"/>
      <c r="L19" s="1"/>
      <c r="M19" s="1"/>
      <c r="N19" s="24"/>
      <c r="O19" s="5"/>
    </row>
    <row r="20" spans="1:15">
      <c r="A20" s="17"/>
      <c r="B20" s="17" t="s">
        <v>40</v>
      </c>
      <c r="C20" s="29">
        <v>1966</v>
      </c>
      <c r="D20" s="17" t="s">
        <v>60</v>
      </c>
      <c r="E20" s="17">
        <v>10</v>
      </c>
      <c r="F20" s="17">
        <v>4</v>
      </c>
      <c r="G20" s="17">
        <v>21</v>
      </c>
      <c r="H20" s="29" t="s">
        <v>41</v>
      </c>
      <c r="I20" s="17">
        <v>0.35</v>
      </c>
      <c r="J20" s="17">
        <v>0.16</v>
      </c>
      <c r="K20" s="17">
        <v>5.5999999999999994E-2</v>
      </c>
      <c r="L20" s="17">
        <v>5.5999999999999994E-2</v>
      </c>
      <c r="M20" s="17"/>
      <c r="N20" s="38">
        <v>5.5999999999999994E-2</v>
      </c>
      <c r="O20" s="39" t="s">
        <v>9</v>
      </c>
    </row>
    <row r="21" spans="1:15">
      <c r="A21" s="17"/>
      <c r="B21" s="17" t="s">
        <v>42</v>
      </c>
      <c r="C21" s="29">
        <v>1998</v>
      </c>
      <c r="D21" s="17" t="s">
        <v>60</v>
      </c>
      <c r="E21" s="17">
        <v>8</v>
      </c>
      <c r="F21" s="17">
        <v>2</v>
      </c>
      <c r="G21" s="17">
        <v>19</v>
      </c>
      <c r="H21" s="29" t="s">
        <v>43</v>
      </c>
      <c r="I21" s="17">
        <v>0.35</v>
      </c>
      <c r="J21" s="17">
        <v>9.5238095238095233E-2</v>
      </c>
      <c r="K21" s="17">
        <v>3.3333333333333326E-2</v>
      </c>
      <c r="L21" s="17">
        <v>3.3333333333333326E-2</v>
      </c>
      <c r="M21" s="33"/>
      <c r="N21" s="38">
        <v>3.3333333333333326E-2</v>
      </c>
      <c r="O21" s="39" t="s">
        <v>9</v>
      </c>
    </row>
    <row r="22" spans="1:15">
      <c r="A22" s="17"/>
      <c r="B22" s="17" t="s">
        <v>44</v>
      </c>
      <c r="C22" s="29">
        <v>1961</v>
      </c>
      <c r="D22" s="17" t="s">
        <v>61</v>
      </c>
      <c r="E22" s="17"/>
      <c r="F22" s="17"/>
      <c r="G22" s="17"/>
      <c r="H22" s="29"/>
      <c r="I22" s="17"/>
      <c r="J22" s="17"/>
      <c r="K22" s="17"/>
      <c r="L22" s="17">
        <v>3.1818181818181815E-2</v>
      </c>
      <c r="M22" s="17"/>
      <c r="N22" s="38">
        <v>3.1818181818181815E-2</v>
      </c>
      <c r="O22" s="39" t="s">
        <v>9</v>
      </c>
    </row>
    <row r="23" spans="1:15">
      <c r="A23" s="17"/>
      <c r="B23" s="17" t="s">
        <v>45</v>
      </c>
      <c r="C23" s="29">
        <v>1997</v>
      </c>
      <c r="D23" s="17" t="s">
        <v>60</v>
      </c>
      <c r="E23" s="17">
        <v>7</v>
      </c>
      <c r="F23" s="17">
        <v>0</v>
      </c>
      <c r="G23" s="17">
        <v>21</v>
      </c>
      <c r="H23" s="29" t="s">
        <v>5</v>
      </c>
      <c r="I23" s="17">
        <v>0.7</v>
      </c>
      <c r="J23" s="17">
        <v>0</v>
      </c>
      <c r="K23" s="17">
        <v>0</v>
      </c>
      <c r="L23" s="17">
        <v>0</v>
      </c>
      <c r="M23" s="17"/>
      <c r="N23" s="38">
        <v>0</v>
      </c>
      <c r="O23" s="39" t="s">
        <v>9</v>
      </c>
    </row>
    <row r="24" spans="1:15">
      <c r="A24" s="1"/>
      <c r="B24" s="1"/>
      <c r="C24" s="4"/>
      <c r="D24" s="1"/>
      <c r="E24" s="1"/>
      <c r="F24" s="1"/>
      <c r="G24" s="1"/>
      <c r="H24" s="4"/>
      <c r="I24" s="1"/>
      <c r="J24" s="1"/>
      <c r="K24" s="1"/>
      <c r="L24" s="1"/>
      <c r="M24" s="1"/>
      <c r="N24" s="24"/>
      <c r="O24" s="5"/>
    </row>
    <row r="25" spans="1:15" ht="53.25" customHeight="1">
      <c r="A25" s="6" t="s">
        <v>16</v>
      </c>
      <c r="B25" s="1"/>
      <c r="C25" s="4"/>
      <c r="D25" s="1"/>
      <c r="E25" s="1"/>
      <c r="F25" s="1"/>
      <c r="G25" s="1"/>
      <c r="H25" s="4"/>
      <c r="I25" s="1"/>
      <c r="J25" s="1"/>
      <c r="K25" s="1"/>
      <c r="L25" s="1"/>
      <c r="M25" s="1"/>
      <c r="N25" s="24"/>
      <c r="O25" s="5"/>
    </row>
    <row r="26" spans="1:15">
      <c r="A26" s="8"/>
      <c r="B26" s="8" t="s">
        <v>46</v>
      </c>
      <c r="C26" s="9">
        <v>1987</v>
      </c>
      <c r="D26" s="8" t="s">
        <v>47</v>
      </c>
      <c r="E26" s="8">
        <v>13</v>
      </c>
      <c r="F26" s="8">
        <v>9</v>
      </c>
      <c r="G26" s="8">
        <v>32</v>
      </c>
      <c r="H26" s="9" t="s">
        <v>48</v>
      </c>
      <c r="I26" s="8">
        <v>0.5</v>
      </c>
      <c r="J26" s="8">
        <v>0.21951219512195122</v>
      </c>
      <c r="K26" s="8">
        <v>0.10975609756097561</v>
      </c>
      <c r="L26" s="8">
        <v>0.10975609756097561</v>
      </c>
      <c r="M26" s="8"/>
      <c r="N26" s="26">
        <v>0.10975609756097561</v>
      </c>
      <c r="O26" s="12" t="s">
        <v>10</v>
      </c>
    </row>
    <row r="27" spans="1:15">
      <c r="A27" s="8"/>
      <c r="B27" s="8" t="s">
        <v>49</v>
      </c>
      <c r="C27" s="9">
        <v>1995</v>
      </c>
      <c r="D27" s="8" t="s">
        <v>50</v>
      </c>
      <c r="E27" s="8">
        <v>20</v>
      </c>
      <c r="F27" s="8">
        <v>11</v>
      </c>
      <c r="G27" s="8">
        <v>44</v>
      </c>
      <c r="H27" s="9" t="s">
        <v>51</v>
      </c>
      <c r="I27" s="8">
        <v>0.35</v>
      </c>
      <c r="J27" s="8">
        <v>0.2</v>
      </c>
      <c r="K27" s="8">
        <v>6.9999999999999993E-2</v>
      </c>
      <c r="L27" s="8">
        <v>6.9999999999999993E-2</v>
      </c>
      <c r="M27" s="8"/>
      <c r="N27" s="26">
        <v>6.9999999999999993E-2</v>
      </c>
      <c r="O27" s="12" t="s">
        <v>10</v>
      </c>
    </row>
    <row r="28" spans="1:15">
      <c r="A28" s="7" t="s">
        <v>18</v>
      </c>
      <c r="B28" s="1"/>
      <c r="C28" s="4"/>
      <c r="D28" s="1"/>
      <c r="E28" s="1"/>
      <c r="F28" s="1"/>
      <c r="G28" s="1"/>
      <c r="H28" s="4"/>
      <c r="I28" s="1"/>
      <c r="J28" s="1"/>
      <c r="K28" s="1"/>
      <c r="L28" s="1"/>
      <c r="M28" s="1"/>
      <c r="N28" s="24"/>
      <c r="O28" s="5"/>
    </row>
    <row r="29" spans="1:15">
      <c r="A29" s="13"/>
      <c r="B29" s="13" t="s">
        <v>4</v>
      </c>
      <c r="C29" s="30">
        <v>1971</v>
      </c>
      <c r="D29" s="13" t="s">
        <v>62</v>
      </c>
      <c r="E29" s="13">
        <v>9</v>
      </c>
      <c r="F29" s="13">
        <v>3</v>
      </c>
      <c r="G29" s="13">
        <v>20</v>
      </c>
      <c r="H29" s="30" t="s">
        <v>52</v>
      </c>
      <c r="I29" s="13">
        <v>0.5</v>
      </c>
      <c r="J29" s="13">
        <v>0.13043478260869565</v>
      </c>
      <c r="K29" s="13">
        <v>6.5217391304347824E-2</v>
      </c>
      <c r="L29" s="13">
        <v>6.5217391304347824E-2</v>
      </c>
      <c r="M29" s="13"/>
      <c r="N29" s="40">
        <v>6.5217391304347824E-2</v>
      </c>
      <c r="O29" s="41" t="s">
        <v>10</v>
      </c>
    </row>
    <row r="30" spans="1:15" ht="73.5" customHeight="1">
      <c r="A30" s="6" t="s">
        <v>17</v>
      </c>
      <c r="B30" s="1"/>
      <c r="C30" s="4"/>
      <c r="D30" s="1"/>
      <c r="E30" s="1"/>
      <c r="F30" s="1"/>
      <c r="G30" s="1"/>
      <c r="H30" s="4"/>
      <c r="I30" s="1"/>
      <c r="J30" s="1"/>
      <c r="K30" s="1"/>
      <c r="L30" s="1"/>
      <c r="M30" s="1"/>
      <c r="N30" s="24"/>
      <c r="O30" s="5"/>
    </row>
    <row r="31" spans="1:15">
      <c r="A31" s="10"/>
      <c r="B31" s="10" t="s">
        <v>2</v>
      </c>
      <c r="C31" s="11">
        <v>1959</v>
      </c>
      <c r="D31" s="10" t="s">
        <v>53</v>
      </c>
      <c r="E31" s="10">
        <v>14</v>
      </c>
      <c r="F31" s="10">
        <v>9</v>
      </c>
      <c r="G31" s="10">
        <v>32</v>
      </c>
      <c r="H31" s="11" t="s">
        <v>48</v>
      </c>
      <c r="I31" s="10">
        <v>0.5</v>
      </c>
      <c r="J31" s="10">
        <v>0.21951219512195122</v>
      </c>
      <c r="K31" s="10">
        <v>0.10975609756097561</v>
      </c>
      <c r="L31" s="10">
        <v>0.10975609756097561</v>
      </c>
      <c r="M31" s="10"/>
      <c r="N31" s="42">
        <v>0.10975609756097561</v>
      </c>
      <c r="O31" s="43" t="s">
        <v>8</v>
      </c>
    </row>
    <row r="32" spans="1:15">
      <c r="A32" s="10"/>
      <c r="B32" s="10" t="s">
        <v>1</v>
      </c>
      <c r="C32" s="11">
        <v>1960</v>
      </c>
      <c r="D32" s="10" t="s">
        <v>54</v>
      </c>
      <c r="E32" s="10">
        <v>20</v>
      </c>
      <c r="F32" s="10">
        <v>18</v>
      </c>
      <c r="G32" s="10">
        <v>42</v>
      </c>
      <c r="H32" s="11" t="s">
        <v>55</v>
      </c>
      <c r="I32" s="10">
        <v>0.35</v>
      </c>
      <c r="J32" s="10">
        <v>0.3</v>
      </c>
      <c r="K32" s="10">
        <v>0.105</v>
      </c>
      <c r="L32" s="10">
        <v>9.5454545454545459E-2</v>
      </c>
      <c r="M32" s="10"/>
      <c r="N32" s="42">
        <v>9.5454545454545459E-2</v>
      </c>
      <c r="O32" s="43" t="s">
        <v>8</v>
      </c>
    </row>
    <row r="33" spans="1:15">
      <c r="A33" s="7" t="s">
        <v>18</v>
      </c>
      <c r="N33" s="44"/>
    </row>
    <row r="34" spans="1:15">
      <c r="A34" s="10"/>
      <c r="B34" s="10" t="s">
        <v>7</v>
      </c>
      <c r="C34" s="11">
        <v>1977</v>
      </c>
      <c r="D34" s="10" t="s">
        <v>53</v>
      </c>
      <c r="E34" s="10">
        <v>9</v>
      </c>
      <c r="F34" s="10">
        <v>5</v>
      </c>
      <c r="G34" s="10">
        <v>21</v>
      </c>
      <c r="H34" s="11" t="s">
        <v>6</v>
      </c>
      <c r="I34" s="10">
        <v>0.5</v>
      </c>
      <c r="J34" s="10">
        <v>0.19230769230769232</v>
      </c>
      <c r="K34" s="10">
        <v>9.6153846153846159E-2</v>
      </c>
      <c r="L34" s="10">
        <v>9.6153846153846159E-2</v>
      </c>
      <c r="M34" s="10"/>
      <c r="N34" s="42">
        <v>9.6153846153846159E-2</v>
      </c>
      <c r="O34" s="43" t="s">
        <v>8</v>
      </c>
    </row>
    <row r="35" spans="1:15">
      <c r="A35" s="10"/>
      <c r="B35" s="10" t="s">
        <v>56</v>
      </c>
      <c r="C35" s="11">
        <v>1999</v>
      </c>
      <c r="D35" s="10" t="s">
        <v>53</v>
      </c>
      <c r="E35" s="10">
        <v>8</v>
      </c>
      <c r="F35" s="10">
        <v>1</v>
      </c>
      <c r="G35" s="10">
        <v>20</v>
      </c>
      <c r="H35" s="11" t="s">
        <v>57</v>
      </c>
      <c r="I35" s="10">
        <v>0.5</v>
      </c>
      <c r="J35" s="10">
        <v>4.7619047619047616E-2</v>
      </c>
      <c r="K35" s="10">
        <v>2.3809523809523808E-2</v>
      </c>
      <c r="L35" s="10">
        <v>2.3809523809523808E-2</v>
      </c>
      <c r="M35" s="10"/>
      <c r="N35" s="42">
        <v>2.3809523809523808E-2</v>
      </c>
      <c r="O35" s="43" t="s">
        <v>8</v>
      </c>
    </row>
  </sheetData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72"/>
  <sheetViews>
    <sheetView tabSelected="1" topLeftCell="A5" zoomScaleNormal="100" workbookViewId="0">
      <selection activeCell="E5" sqref="E5"/>
    </sheetView>
  </sheetViews>
  <sheetFormatPr defaultRowHeight="15"/>
  <cols>
    <col min="3" max="3" width="16.7109375" customWidth="1"/>
    <col min="5" max="5" width="34.7109375" customWidth="1"/>
  </cols>
  <sheetData>
    <row r="2" spans="2:15" ht="15.75">
      <c r="B2" s="45" t="s">
        <v>63</v>
      </c>
      <c r="C2" s="46" t="s">
        <v>64</v>
      </c>
      <c r="D2" s="47">
        <v>1993</v>
      </c>
      <c r="E2" s="46" t="s">
        <v>65</v>
      </c>
      <c r="F2" s="47">
        <v>5</v>
      </c>
      <c r="G2" s="45">
        <v>14</v>
      </c>
      <c r="H2" s="46">
        <v>3</v>
      </c>
      <c r="I2" s="45" t="s">
        <v>66</v>
      </c>
      <c r="J2" s="48">
        <v>0.7</v>
      </c>
      <c r="K2" s="48">
        <f t="shared" ref="K2:K65" si="0">G2/(H2+G2)</f>
        <v>0.82352941176470584</v>
      </c>
      <c r="L2" s="49">
        <f t="shared" ref="L2:L65" si="1">K2*J2</f>
        <v>0.57647058823529407</v>
      </c>
      <c r="M2" s="50">
        <v>0.57647058823529407</v>
      </c>
      <c r="N2" s="50"/>
      <c r="O2" s="51">
        <f t="shared" ref="O2:O65" si="2">N2+M2</f>
        <v>0.57647058823529407</v>
      </c>
    </row>
    <row r="3" spans="2:15" ht="15.75">
      <c r="B3" s="45" t="s">
        <v>67</v>
      </c>
      <c r="C3" s="46" t="s">
        <v>68</v>
      </c>
      <c r="D3" s="47">
        <v>1951</v>
      </c>
      <c r="E3" s="46" t="s">
        <v>69</v>
      </c>
      <c r="F3" s="47">
        <v>2</v>
      </c>
      <c r="G3" s="45">
        <v>3</v>
      </c>
      <c r="H3" s="46">
        <v>1</v>
      </c>
      <c r="I3" s="45" t="s">
        <v>70</v>
      </c>
      <c r="J3" s="48">
        <v>0.7</v>
      </c>
      <c r="K3" s="48">
        <f t="shared" si="0"/>
        <v>0.75</v>
      </c>
      <c r="L3" s="49">
        <f t="shared" si="1"/>
        <v>0.52499999999999991</v>
      </c>
      <c r="M3" s="50">
        <v>0.52499999999999991</v>
      </c>
      <c r="N3" s="50"/>
      <c r="O3" s="51">
        <f t="shared" si="2"/>
        <v>0.52499999999999991</v>
      </c>
    </row>
    <row r="4" spans="2:15" ht="15.75">
      <c r="B4" s="52" t="s">
        <v>63</v>
      </c>
      <c r="C4" s="53" t="s">
        <v>71</v>
      </c>
      <c r="D4" s="54">
        <v>1962</v>
      </c>
      <c r="E4" s="53" t="s">
        <v>72</v>
      </c>
      <c r="F4" s="54">
        <v>1</v>
      </c>
      <c r="G4" s="52">
        <v>2</v>
      </c>
      <c r="H4" s="53">
        <v>0</v>
      </c>
      <c r="I4" s="52" t="s">
        <v>73</v>
      </c>
      <c r="J4" s="55">
        <v>0.5</v>
      </c>
      <c r="K4" s="55">
        <f t="shared" si="0"/>
        <v>1</v>
      </c>
      <c r="L4" s="56">
        <f t="shared" si="1"/>
        <v>0.5</v>
      </c>
      <c r="M4" s="50">
        <v>0.5</v>
      </c>
      <c r="N4" s="50"/>
      <c r="O4" s="51">
        <f t="shared" si="2"/>
        <v>0.5</v>
      </c>
    </row>
    <row r="5" spans="2:15" ht="15.75">
      <c r="B5" s="57" t="s">
        <v>74</v>
      </c>
      <c r="C5" s="58" t="s">
        <v>75</v>
      </c>
      <c r="D5" s="59">
        <v>1950</v>
      </c>
      <c r="E5" s="60" t="s">
        <v>76</v>
      </c>
      <c r="F5" s="59">
        <v>3</v>
      </c>
      <c r="G5" s="57">
        <v>5</v>
      </c>
      <c r="H5" s="58">
        <v>5</v>
      </c>
      <c r="I5" s="57" t="s">
        <v>77</v>
      </c>
      <c r="J5" s="61">
        <v>1</v>
      </c>
      <c r="K5" s="61">
        <f t="shared" si="0"/>
        <v>0.5</v>
      </c>
      <c r="L5" s="62">
        <f t="shared" si="1"/>
        <v>0.5</v>
      </c>
      <c r="M5" s="63">
        <v>0.43846153846153846</v>
      </c>
      <c r="N5" s="51"/>
      <c r="O5" s="51">
        <f t="shared" si="2"/>
        <v>0.43846153846153846</v>
      </c>
    </row>
    <row r="6" spans="2:15" ht="15.75">
      <c r="B6" s="57" t="s">
        <v>78</v>
      </c>
      <c r="C6" s="58" t="s">
        <v>79</v>
      </c>
      <c r="D6" s="59">
        <v>1977</v>
      </c>
      <c r="E6" s="58" t="s">
        <v>80</v>
      </c>
      <c r="F6" s="59">
        <v>3</v>
      </c>
      <c r="G6" s="57">
        <v>2</v>
      </c>
      <c r="H6" s="58">
        <v>5</v>
      </c>
      <c r="I6" s="57" t="s">
        <v>81</v>
      </c>
      <c r="J6" s="61">
        <v>1</v>
      </c>
      <c r="K6" s="61">
        <f t="shared" si="0"/>
        <v>0.2857142857142857</v>
      </c>
      <c r="L6" s="62">
        <f t="shared" si="1"/>
        <v>0.2857142857142857</v>
      </c>
      <c r="M6" s="50">
        <v>0.2857142857142857</v>
      </c>
      <c r="N6" s="50"/>
      <c r="O6" s="51">
        <f t="shared" si="2"/>
        <v>0.2857142857142857</v>
      </c>
    </row>
    <row r="7" spans="2:15" ht="15.75">
      <c r="B7" s="45" t="s">
        <v>82</v>
      </c>
      <c r="C7" s="46" t="s">
        <v>83</v>
      </c>
      <c r="D7" s="47">
        <v>1963</v>
      </c>
      <c r="E7" s="46" t="s">
        <v>84</v>
      </c>
      <c r="F7" s="47">
        <v>9</v>
      </c>
      <c r="G7" s="45">
        <v>5</v>
      </c>
      <c r="H7" s="46">
        <v>11</v>
      </c>
      <c r="I7" s="45" t="s">
        <v>85</v>
      </c>
      <c r="J7" s="48">
        <v>0.7</v>
      </c>
      <c r="K7" s="48">
        <f t="shared" si="0"/>
        <v>0.3125</v>
      </c>
      <c r="L7" s="49">
        <f t="shared" si="1"/>
        <v>0.21875</v>
      </c>
      <c r="M7" s="50">
        <v>0.21875</v>
      </c>
      <c r="N7" s="50"/>
      <c r="O7" s="51">
        <f t="shared" si="2"/>
        <v>0.21875</v>
      </c>
    </row>
    <row r="8" spans="2:15" ht="15.75">
      <c r="B8" s="64" t="s">
        <v>86</v>
      </c>
      <c r="C8" s="65" t="s">
        <v>87</v>
      </c>
      <c r="D8" s="66">
        <v>2001</v>
      </c>
      <c r="E8" s="65" t="s">
        <v>88</v>
      </c>
      <c r="F8" s="66">
        <v>4</v>
      </c>
      <c r="G8" s="64">
        <v>8</v>
      </c>
      <c r="H8" s="65">
        <v>5</v>
      </c>
      <c r="I8" s="64" t="s">
        <v>89</v>
      </c>
      <c r="J8" s="63">
        <v>0.35</v>
      </c>
      <c r="K8" s="63">
        <f t="shared" si="0"/>
        <v>0.61538461538461542</v>
      </c>
      <c r="L8" s="67">
        <f t="shared" si="1"/>
        <v>0.2153846153846154</v>
      </c>
      <c r="M8" s="50">
        <v>0.2153846153846154</v>
      </c>
      <c r="N8" s="50"/>
      <c r="O8" s="51">
        <f t="shared" si="2"/>
        <v>0.2153846153846154</v>
      </c>
    </row>
    <row r="9" spans="2:15" ht="15.75">
      <c r="B9" s="52" t="s">
        <v>90</v>
      </c>
      <c r="C9" s="53" t="s">
        <v>91</v>
      </c>
      <c r="D9" s="54">
        <v>1978</v>
      </c>
      <c r="E9" s="53" t="s">
        <v>92</v>
      </c>
      <c r="F9" s="54">
        <v>2</v>
      </c>
      <c r="G9" s="52">
        <v>3</v>
      </c>
      <c r="H9" s="53">
        <v>4</v>
      </c>
      <c r="I9" s="52" t="s">
        <v>93</v>
      </c>
      <c r="J9" s="55">
        <v>0.5</v>
      </c>
      <c r="K9" s="55">
        <f t="shared" si="0"/>
        <v>0.42857142857142855</v>
      </c>
      <c r="L9" s="56">
        <f t="shared" si="1"/>
        <v>0.21428571428571427</v>
      </c>
      <c r="M9" s="50">
        <v>0.21428571428571427</v>
      </c>
      <c r="N9" s="50"/>
      <c r="O9" s="51">
        <f t="shared" si="2"/>
        <v>0.21428571428571427</v>
      </c>
    </row>
    <row r="10" spans="2:15" ht="15.75">
      <c r="B10" s="45" t="s">
        <v>94</v>
      </c>
      <c r="C10" s="46" t="s">
        <v>95</v>
      </c>
      <c r="D10" s="47">
        <v>1956</v>
      </c>
      <c r="E10" s="46" t="s">
        <v>96</v>
      </c>
      <c r="F10" s="47">
        <v>4</v>
      </c>
      <c r="G10" s="45">
        <v>3</v>
      </c>
      <c r="H10" s="46">
        <v>7</v>
      </c>
      <c r="I10" s="45" t="s">
        <v>55</v>
      </c>
      <c r="J10" s="48">
        <v>0.7</v>
      </c>
      <c r="K10" s="48">
        <f t="shared" si="0"/>
        <v>0.3</v>
      </c>
      <c r="L10" s="49">
        <f t="shared" si="1"/>
        <v>0.21</v>
      </c>
      <c r="M10" s="50">
        <v>0.21</v>
      </c>
      <c r="N10" s="50"/>
      <c r="O10" s="51">
        <f t="shared" si="2"/>
        <v>0.21</v>
      </c>
    </row>
    <row r="11" spans="2:15" ht="15.75">
      <c r="B11" s="64" t="s">
        <v>74</v>
      </c>
      <c r="C11" s="65" t="s">
        <v>97</v>
      </c>
      <c r="D11" s="66">
        <v>1984</v>
      </c>
      <c r="E11" s="65" t="s">
        <v>88</v>
      </c>
      <c r="F11" s="66">
        <v>2</v>
      </c>
      <c r="G11" s="64">
        <v>4</v>
      </c>
      <c r="H11" s="65">
        <v>3</v>
      </c>
      <c r="I11" s="64" t="s">
        <v>98</v>
      </c>
      <c r="J11" s="63">
        <v>0.35</v>
      </c>
      <c r="K11" s="63">
        <f t="shared" si="0"/>
        <v>0.5714285714285714</v>
      </c>
      <c r="L11" s="67">
        <f t="shared" si="1"/>
        <v>0.19999999999999998</v>
      </c>
      <c r="M11" s="50">
        <v>0.19999999999999998</v>
      </c>
      <c r="N11" s="50"/>
      <c r="O11" s="51">
        <f t="shared" si="2"/>
        <v>0.19999999999999998</v>
      </c>
    </row>
    <row r="12" spans="2:15" ht="15.75">
      <c r="B12" s="64" t="s">
        <v>99</v>
      </c>
      <c r="C12" s="65" t="s">
        <v>100</v>
      </c>
      <c r="D12" s="66">
        <v>2001</v>
      </c>
      <c r="E12" s="65" t="s">
        <v>101</v>
      </c>
      <c r="F12" s="66">
        <v>6</v>
      </c>
      <c r="G12" s="64">
        <v>10</v>
      </c>
      <c r="H12" s="65">
        <v>9</v>
      </c>
      <c r="I12" s="64" t="s">
        <v>102</v>
      </c>
      <c r="J12" s="63">
        <v>0.35</v>
      </c>
      <c r="K12" s="63">
        <f t="shared" si="0"/>
        <v>0.52631578947368418</v>
      </c>
      <c r="L12" s="67">
        <f t="shared" si="1"/>
        <v>0.18421052631578946</v>
      </c>
      <c r="M12" s="50">
        <v>0.18421052631578946</v>
      </c>
      <c r="N12" s="50"/>
      <c r="O12" s="51">
        <f t="shared" si="2"/>
        <v>0.18421052631578946</v>
      </c>
    </row>
    <row r="13" spans="2:15" ht="15.75">
      <c r="B13" s="52" t="s">
        <v>67</v>
      </c>
      <c r="C13" s="53" t="s">
        <v>103</v>
      </c>
      <c r="D13" s="54">
        <v>1959</v>
      </c>
      <c r="E13" s="53" t="s">
        <v>104</v>
      </c>
      <c r="F13" s="54">
        <v>1</v>
      </c>
      <c r="G13" s="52">
        <v>1</v>
      </c>
      <c r="H13" s="53">
        <v>2</v>
      </c>
      <c r="I13" s="52" t="s">
        <v>105</v>
      </c>
      <c r="J13" s="55">
        <v>0.5</v>
      </c>
      <c r="K13" s="55">
        <f t="shared" si="0"/>
        <v>0.33333333333333331</v>
      </c>
      <c r="L13" s="56">
        <f t="shared" si="1"/>
        <v>0.16666666666666666</v>
      </c>
      <c r="M13" s="50">
        <v>0.16666666666666666</v>
      </c>
      <c r="N13" s="50"/>
      <c r="O13" s="51">
        <f t="shared" si="2"/>
        <v>0.16666666666666666</v>
      </c>
    </row>
    <row r="14" spans="2:15" ht="15.75">
      <c r="B14" s="45" t="s">
        <v>106</v>
      </c>
      <c r="C14" s="46" t="s">
        <v>107</v>
      </c>
      <c r="D14" s="47">
        <v>1973</v>
      </c>
      <c r="E14" s="46" t="s">
        <v>96</v>
      </c>
      <c r="F14" s="47">
        <v>6</v>
      </c>
      <c r="G14" s="45">
        <v>4</v>
      </c>
      <c r="H14" s="46">
        <v>12</v>
      </c>
      <c r="I14" s="45" t="s">
        <v>108</v>
      </c>
      <c r="J14" s="48">
        <v>0.7</v>
      </c>
      <c r="K14" s="48">
        <f t="shared" si="0"/>
        <v>0.25</v>
      </c>
      <c r="L14" s="49">
        <f t="shared" si="1"/>
        <v>0.17499999999999999</v>
      </c>
      <c r="M14" s="67">
        <v>0.15555555555555556</v>
      </c>
      <c r="N14" s="50"/>
      <c r="O14" s="51">
        <f t="shared" si="2"/>
        <v>0.15555555555555556</v>
      </c>
    </row>
    <row r="15" spans="2:15" ht="15.75">
      <c r="B15" s="52" t="s">
        <v>109</v>
      </c>
      <c r="C15" s="53" t="s">
        <v>110</v>
      </c>
      <c r="D15" s="54">
        <v>1967</v>
      </c>
      <c r="E15" s="53" t="s">
        <v>104</v>
      </c>
      <c r="F15" s="54">
        <v>2</v>
      </c>
      <c r="G15" s="52">
        <v>2</v>
      </c>
      <c r="H15" s="53">
        <v>5</v>
      </c>
      <c r="I15" s="52" t="s">
        <v>81</v>
      </c>
      <c r="J15" s="55">
        <v>0.5</v>
      </c>
      <c r="K15" s="55">
        <f t="shared" si="0"/>
        <v>0.2857142857142857</v>
      </c>
      <c r="L15" s="56">
        <f t="shared" si="1"/>
        <v>0.14285714285714285</v>
      </c>
      <c r="M15" s="50">
        <v>0.14285714285714285</v>
      </c>
      <c r="N15" s="50"/>
      <c r="O15" s="51">
        <f t="shared" si="2"/>
        <v>0.14285714285714285</v>
      </c>
    </row>
    <row r="16" spans="2:15" ht="15.75">
      <c r="B16" s="64" t="s">
        <v>111</v>
      </c>
      <c r="C16" s="65" t="s">
        <v>112</v>
      </c>
      <c r="D16" s="66">
        <v>2003</v>
      </c>
      <c r="E16" s="65" t="s">
        <v>101</v>
      </c>
      <c r="F16" s="66">
        <v>1</v>
      </c>
      <c r="G16" s="64">
        <v>1</v>
      </c>
      <c r="H16" s="65">
        <v>2</v>
      </c>
      <c r="I16" s="64" t="s">
        <v>105</v>
      </c>
      <c r="J16" s="63">
        <v>0.35</v>
      </c>
      <c r="K16" s="63">
        <f t="shared" si="0"/>
        <v>0.33333333333333331</v>
      </c>
      <c r="L16" s="67">
        <f t="shared" si="1"/>
        <v>0.11666666666666665</v>
      </c>
      <c r="M16" s="50">
        <v>0.11666666666666665</v>
      </c>
      <c r="N16" s="50"/>
      <c r="O16" s="51">
        <f t="shared" si="2"/>
        <v>0.11666666666666665</v>
      </c>
    </row>
    <row r="17" spans="2:15" ht="15.75">
      <c r="B17" s="64" t="s">
        <v>78</v>
      </c>
      <c r="C17" s="65" t="s">
        <v>113</v>
      </c>
      <c r="D17" s="66">
        <v>1951</v>
      </c>
      <c r="E17" s="65" t="s">
        <v>114</v>
      </c>
      <c r="F17" s="66">
        <v>2</v>
      </c>
      <c r="G17" s="64">
        <v>2</v>
      </c>
      <c r="H17" s="65">
        <v>4</v>
      </c>
      <c r="I17" s="64" t="s">
        <v>105</v>
      </c>
      <c r="J17" s="63">
        <v>0.35</v>
      </c>
      <c r="K17" s="63">
        <f t="shared" si="0"/>
        <v>0.33333333333333331</v>
      </c>
      <c r="L17" s="67">
        <f t="shared" si="1"/>
        <v>0.11666666666666665</v>
      </c>
      <c r="M17" s="50">
        <v>0.11666666666666665</v>
      </c>
      <c r="N17" s="50"/>
      <c r="O17" s="51">
        <f t="shared" si="2"/>
        <v>0.11666666666666665</v>
      </c>
    </row>
    <row r="18" spans="2:15" ht="15.75">
      <c r="B18" s="52" t="s">
        <v>74</v>
      </c>
      <c r="C18" s="53" t="s">
        <v>115</v>
      </c>
      <c r="D18" s="54">
        <v>1959</v>
      </c>
      <c r="E18" s="53" t="s">
        <v>116</v>
      </c>
      <c r="F18" s="54">
        <v>2</v>
      </c>
      <c r="G18" s="52">
        <v>1</v>
      </c>
      <c r="H18" s="53">
        <v>4</v>
      </c>
      <c r="I18" s="52" t="s">
        <v>51</v>
      </c>
      <c r="J18" s="55">
        <v>0.5</v>
      </c>
      <c r="K18" s="55">
        <f t="shared" si="0"/>
        <v>0.2</v>
      </c>
      <c r="L18" s="56">
        <f t="shared" si="1"/>
        <v>0.1</v>
      </c>
      <c r="M18" s="50">
        <v>0.1</v>
      </c>
      <c r="N18" s="50"/>
      <c r="O18" s="51">
        <f t="shared" si="2"/>
        <v>0.1</v>
      </c>
    </row>
    <row r="19" spans="2:15" ht="15.75">
      <c r="B19" s="45" t="s">
        <v>117</v>
      </c>
      <c r="C19" s="46" t="s">
        <v>118</v>
      </c>
      <c r="D19" s="47">
        <v>1996</v>
      </c>
      <c r="E19" s="46" t="s">
        <v>96</v>
      </c>
      <c r="F19" s="47">
        <v>2</v>
      </c>
      <c r="G19" s="45">
        <v>1</v>
      </c>
      <c r="H19" s="46">
        <v>6</v>
      </c>
      <c r="I19" s="45" t="s">
        <v>0</v>
      </c>
      <c r="J19" s="48">
        <v>0.7</v>
      </c>
      <c r="K19" s="48">
        <f t="shared" si="0"/>
        <v>0.14285714285714285</v>
      </c>
      <c r="L19" s="49">
        <f t="shared" si="1"/>
        <v>9.9999999999999992E-2</v>
      </c>
      <c r="M19" s="50">
        <v>9.9999999999999992E-2</v>
      </c>
      <c r="N19" s="50"/>
      <c r="O19" s="51">
        <f t="shared" si="2"/>
        <v>9.9999999999999992E-2</v>
      </c>
    </row>
    <row r="20" spans="2:15" ht="15.75">
      <c r="B20" s="64" t="s">
        <v>82</v>
      </c>
      <c r="C20" s="65" t="s">
        <v>119</v>
      </c>
      <c r="D20" s="66">
        <v>1998</v>
      </c>
      <c r="E20" s="65" t="s">
        <v>120</v>
      </c>
      <c r="F20" s="66">
        <v>2</v>
      </c>
      <c r="G20" s="64">
        <v>2</v>
      </c>
      <c r="H20" s="65">
        <v>5</v>
      </c>
      <c r="I20" s="64" t="s">
        <v>81</v>
      </c>
      <c r="J20" s="63">
        <v>0.35</v>
      </c>
      <c r="K20" s="63">
        <f t="shared" si="0"/>
        <v>0.2857142857142857</v>
      </c>
      <c r="L20" s="67">
        <f t="shared" si="1"/>
        <v>9.9999999999999992E-2</v>
      </c>
      <c r="M20" s="50">
        <v>9.9999999999999992E-2</v>
      </c>
      <c r="N20" s="50"/>
      <c r="O20" s="51">
        <f t="shared" si="2"/>
        <v>9.9999999999999992E-2</v>
      </c>
    </row>
    <row r="21" spans="2:15" ht="15.75">
      <c r="B21" s="64" t="s">
        <v>121</v>
      </c>
      <c r="C21" s="65" t="s">
        <v>122</v>
      </c>
      <c r="D21" s="66">
        <v>1954</v>
      </c>
      <c r="E21" s="65" t="s">
        <v>123</v>
      </c>
      <c r="F21" s="66">
        <v>2</v>
      </c>
      <c r="G21" s="64">
        <v>1</v>
      </c>
      <c r="H21" s="65">
        <v>6</v>
      </c>
      <c r="I21" s="64" t="s">
        <v>0</v>
      </c>
      <c r="J21" s="63">
        <v>0.35</v>
      </c>
      <c r="K21" s="63">
        <f t="shared" si="0"/>
        <v>0.14285714285714285</v>
      </c>
      <c r="L21" s="67">
        <f t="shared" si="1"/>
        <v>4.9999999999999996E-2</v>
      </c>
      <c r="M21" s="67">
        <v>9.5454545454545445E-2</v>
      </c>
      <c r="N21" s="50"/>
      <c r="O21" s="51">
        <f t="shared" si="2"/>
        <v>9.5454545454545445E-2</v>
      </c>
    </row>
    <row r="22" spans="2:15" ht="15.75">
      <c r="B22" s="57" t="s">
        <v>106</v>
      </c>
      <c r="C22" s="58" t="s">
        <v>124</v>
      </c>
      <c r="D22" s="59">
        <v>1978</v>
      </c>
      <c r="E22" s="58" t="s">
        <v>125</v>
      </c>
      <c r="F22" s="59">
        <v>4</v>
      </c>
      <c r="G22" s="57">
        <v>1</v>
      </c>
      <c r="H22" s="58">
        <v>10</v>
      </c>
      <c r="I22" s="57" t="s">
        <v>126</v>
      </c>
      <c r="J22" s="61">
        <v>1</v>
      </c>
      <c r="K22" s="61">
        <f t="shared" si="0"/>
        <v>9.0909090909090912E-2</v>
      </c>
      <c r="L22" s="62">
        <f t="shared" si="1"/>
        <v>9.0909090909090912E-2</v>
      </c>
      <c r="M22" s="50">
        <v>9.0909090909090912E-2</v>
      </c>
      <c r="N22" s="50"/>
      <c r="O22" s="51">
        <f t="shared" si="2"/>
        <v>9.0909090909090912E-2</v>
      </c>
    </row>
    <row r="23" spans="2:15" ht="15.75">
      <c r="B23" s="64" t="s">
        <v>94</v>
      </c>
      <c r="C23" s="65" t="s">
        <v>127</v>
      </c>
      <c r="D23" s="66">
        <v>1999</v>
      </c>
      <c r="E23" s="65" t="s">
        <v>123</v>
      </c>
      <c r="F23" s="66">
        <v>1</v>
      </c>
      <c r="G23" s="64">
        <v>1</v>
      </c>
      <c r="H23" s="65">
        <v>3</v>
      </c>
      <c r="I23" s="64" t="s">
        <v>108</v>
      </c>
      <c r="J23" s="63">
        <v>0.35</v>
      </c>
      <c r="K23" s="63">
        <f t="shared" si="0"/>
        <v>0.25</v>
      </c>
      <c r="L23" s="67">
        <f t="shared" si="1"/>
        <v>8.7499999999999994E-2</v>
      </c>
      <c r="M23" s="50">
        <v>8.7499999999999994E-2</v>
      </c>
      <c r="N23" s="50"/>
      <c r="O23" s="51">
        <f t="shared" si="2"/>
        <v>8.7499999999999994E-2</v>
      </c>
    </row>
    <row r="24" spans="2:15" ht="15.75">
      <c r="B24" s="64" t="s">
        <v>128</v>
      </c>
      <c r="C24" s="65" t="s">
        <v>129</v>
      </c>
      <c r="D24" s="66">
        <v>1976</v>
      </c>
      <c r="E24" s="65" t="s">
        <v>130</v>
      </c>
      <c r="F24" s="66">
        <v>1</v>
      </c>
      <c r="G24" s="64">
        <v>1</v>
      </c>
      <c r="H24" s="65">
        <v>3</v>
      </c>
      <c r="I24" s="64" t="s">
        <v>108</v>
      </c>
      <c r="J24" s="63">
        <v>0.35</v>
      </c>
      <c r="K24" s="63">
        <f t="shared" si="0"/>
        <v>0.25</v>
      </c>
      <c r="L24" s="67">
        <f t="shared" si="1"/>
        <v>8.7499999999999994E-2</v>
      </c>
      <c r="M24" s="50">
        <v>8.7499999999999994E-2</v>
      </c>
      <c r="N24" s="50"/>
      <c r="O24" s="51">
        <f t="shared" si="2"/>
        <v>8.7499999999999994E-2</v>
      </c>
    </row>
    <row r="25" spans="2:15" ht="15.75">
      <c r="B25" s="45" t="s">
        <v>131</v>
      </c>
      <c r="C25" s="46" t="s">
        <v>132</v>
      </c>
      <c r="D25" s="47">
        <v>1963</v>
      </c>
      <c r="E25" s="46" t="s">
        <v>65</v>
      </c>
      <c r="F25" s="47">
        <v>6</v>
      </c>
      <c r="G25" s="45">
        <v>2</v>
      </c>
      <c r="H25" s="46">
        <v>15</v>
      </c>
      <c r="I25" s="45" t="s">
        <v>133</v>
      </c>
      <c r="J25" s="48">
        <v>0.7</v>
      </c>
      <c r="K25" s="48">
        <f t="shared" si="0"/>
        <v>0.11764705882352941</v>
      </c>
      <c r="L25" s="49">
        <f t="shared" si="1"/>
        <v>8.2352941176470587E-2</v>
      </c>
      <c r="M25" s="50">
        <v>8.2352941176470587E-2</v>
      </c>
      <c r="N25" s="50"/>
      <c r="O25" s="51">
        <f t="shared" si="2"/>
        <v>8.2352941176470587E-2</v>
      </c>
    </row>
    <row r="26" spans="2:15" ht="15.75">
      <c r="B26" s="64" t="s">
        <v>106</v>
      </c>
      <c r="C26" s="65" t="s">
        <v>134</v>
      </c>
      <c r="D26" s="66">
        <v>1993</v>
      </c>
      <c r="E26" s="65" t="s">
        <v>135</v>
      </c>
      <c r="F26" s="66">
        <v>7</v>
      </c>
      <c r="G26" s="64">
        <v>4</v>
      </c>
      <c r="H26" s="65">
        <v>13</v>
      </c>
      <c r="I26" s="64" t="s">
        <v>136</v>
      </c>
      <c r="J26" s="63">
        <v>0.35</v>
      </c>
      <c r="K26" s="63">
        <f t="shared" si="0"/>
        <v>0.23529411764705882</v>
      </c>
      <c r="L26" s="67">
        <f t="shared" si="1"/>
        <v>8.2352941176470587E-2</v>
      </c>
      <c r="M26" s="50">
        <v>8.2352941176470587E-2</v>
      </c>
      <c r="N26" s="50"/>
      <c r="O26" s="51">
        <f t="shared" si="2"/>
        <v>8.2352941176470587E-2</v>
      </c>
    </row>
    <row r="27" spans="2:15" ht="15.75">
      <c r="B27" s="64" t="s">
        <v>137</v>
      </c>
      <c r="C27" s="65" t="s">
        <v>138</v>
      </c>
      <c r="D27" s="66">
        <v>1972</v>
      </c>
      <c r="E27" s="65" t="s">
        <v>101</v>
      </c>
      <c r="F27" s="66">
        <v>5</v>
      </c>
      <c r="G27" s="64">
        <v>4</v>
      </c>
      <c r="H27" s="65">
        <v>11</v>
      </c>
      <c r="I27" s="64" t="s">
        <v>139</v>
      </c>
      <c r="J27" s="63">
        <v>0.35</v>
      </c>
      <c r="K27" s="63">
        <f t="shared" si="0"/>
        <v>0.26666666666666666</v>
      </c>
      <c r="L27" s="67">
        <f t="shared" si="1"/>
        <v>9.3333333333333324E-2</v>
      </c>
      <c r="M27" s="67">
        <v>7.7777777777777779E-2</v>
      </c>
      <c r="N27" s="50"/>
      <c r="O27" s="51">
        <f t="shared" si="2"/>
        <v>7.7777777777777779E-2</v>
      </c>
    </row>
    <row r="28" spans="2:15" ht="15.75">
      <c r="B28" s="45" t="s">
        <v>140</v>
      </c>
      <c r="C28" s="46" t="s">
        <v>141</v>
      </c>
      <c r="D28" s="47">
        <v>1958</v>
      </c>
      <c r="E28" s="46" t="s">
        <v>142</v>
      </c>
      <c r="F28" s="47">
        <v>3</v>
      </c>
      <c r="G28" s="45">
        <v>1</v>
      </c>
      <c r="H28" s="46">
        <v>8</v>
      </c>
      <c r="I28" s="45" t="s">
        <v>143</v>
      </c>
      <c r="J28" s="48">
        <v>0.7</v>
      </c>
      <c r="K28" s="48">
        <f t="shared" si="0"/>
        <v>0.1111111111111111</v>
      </c>
      <c r="L28" s="49">
        <f t="shared" si="1"/>
        <v>7.7777777777777765E-2</v>
      </c>
      <c r="M28" s="50">
        <v>7.7777777777777765E-2</v>
      </c>
      <c r="N28" s="50"/>
      <c r="O28" s="51">
        <f t="shared" si="2"/>
        <v>7.7777777777777765E-2</v>
      </c>
    </row>
    <row r="29" spans="2:15" ht="15.75">
      <c r="B29" s="45" t="s">
        <v>144</v>
      </c>
      <c r="C29" s="46" t="s">
        <v>145</v>
      </c>
      <c r="D29" s="47">
        <v>1945</v>
      </c>
      <c r="E29" s="46" t="s">
        <v>146</v>
      </c>
      <c r="F29" s="47">
        <v>3</v>
      </c>
      <c r="G29" s="45">
        <v>1</v>
      </c>
      <c r="H29" s="46">
        <v>9</v>
      </c>
      <c r="I29" s="45" t="s">
        <v>147</v>
      </c>
      <c r="J29" s="48">
        <v>0.7</v>
      </c>
      <c r="K29" s="48">
        <f t="shared" si="0"/>
        <v>0.1</v>
      </c>
      <c r="L29" s="49">
        <f t="shared" si="1"/>
        <v>6.9999999999999993E-2</v>
      </c>
      <c r="M29" s="50">
        <v>6.9999999999999993E-2</v>
      </c>
      <c r="N29" s="50"/>
      <c r="O29" s="51">
        <f t="shared" si="2"/>
        <v>6.9999999999999993E-2</v>
      </c>
    </row>
    <row r="30" spans="2:15" ht="15.75">
      <c r="B30" s="64" t="s">
        <v>148</v>
      </c>
      <c r="C30" s="65" t="s">
        <v>149</v>
      </c>
      <c r="D30" s="66">
        <v>1998</v>
      </c>
      <c r="E30" s="65" t="s">
        <v>123</v>
      </c>
      <c r="F30" s="66">
        <v>3</v>
      </c>
      <c r="G30" s="64">
        <v>2</v>
      </c>
      <c r="H30" s="65">
        <v>8</v>
      </c>
      <c r="I30" s="64" t="s">
        <v>51</v>
      </c>
      <c r="J30" s="63">
        <v>0.35</v>
      </c>
      <c r="K30" s="63">
        <f t="shared" si="0"/>
        <v>0.2</v>
      </c>
      <c r="L30" s="67">
        <f t="shared" si="1"/>
        <v>6.9999999999999993E-2</v>
      </c>
      <c r="M30" s="50">
        <v>6.9999999999999993E-2</v>
      </c>
      <c r="N30" s="50"/>
      <c r="O30" s="51">
        <f t="shared" si="2"/>
        <v>6.9999999999999993E-2</v>
      </c>
    </row>
    <row r="31" spans="2:15" ht="15.75">
      <c r="B31" s="52" t="s">
        <v>99</v>
      </c>
      <c r="C31" s="53" t="s">
        <v>150</v>
      </c>
      <c r="D31" s="54">
        <v>1999</v>
      </c>
      <c r="E31" s="53" t="s">
        <v>116</v>
      </c>
      <c r="F31" s="54">
        <v>6</v>
      </c>
      <c r="G31" s="52">
        <v>2</v>
      </c>
      <c r="H31" s="53">
        <v>14</v>
      </c>
      <c r="I31" s="52" t="s">
        <v>151</v>
      </c>
      <c r="J31" s="55">
        <v>0.5</v>
      </c>
      <c r="K31" s="55">
        <f t="shared" si="0"/>
        <v>0.125</v>
      </c>
      <c r="L31" s="56">
        <f t="shared" si="1"/>
        <v>6.25E-2</v>
      </c>
      <c r="M31" s="50">
        <v>6.25E-2</v>
      </c>
      <c r="N31" s="50"/>
      <c r="O31" s="51">
        <f t="shared" si="2"/>
        <v>6.25E-2</v>
      </c>
    </row>
    <row r="32" spans="2:15" ht="15.75">
      <c r="B32" s="52" t="s">
        <v>152</v>
      </c>
      <c r="C32" s="53" t="s">
        <v>153</v>
      </c>
      <c r="D32" s="54">
        <v>1971</v>
      </c>
      <c r="E32" s="53" t="s">
        <v>154</v>
      </c>
      <c r="F32" s="54">
        <v>2</v>
      </c>
      <c r="G32" s="52">
        <v>1</v>
      </c>
      <c r="H32" s="53">
        <v>6</v>
      </c>
      <c r="I32" s="52" t="s">
        <v>0</v>
      </c>
      <c r="J32" s="55">
        <v>0.5</v>
      </c>
      <c r="K32" s="55">
        <f t="shared" si="0"/>
        <v>0.14285714285714285</v>
      </c>
      <c r="L32" s="56">
        <f t="shared" si="1"/>
        <v>7.1428571428571425E-2</v>
      </c>
      <c r="M32" s="67">
        <v>5.5555555555555552E-2</v>
      </c>
      <c r="N32" s="50"/>
      <c r="O32" s="51">
        <f t="shared" si="2"/>
        <v>5.5555555555555552E-2</v>
      </c>
    </row>
    <row r="33" spans="2:15" ht="15.75">
      <c r="B33" s="52" t="s">
        <v>155</v>
      </c>
      <c r="C33" s="53" t="s">
        <v>156</v>
      </c>
      <c r="D33" s="54">
        <v>1965</v>
      </c>
      <c r="E33" s="53" t="s">
        <v>154</v>
      </c>
      <c r="F33" s="54">
        <v>3</v>
      </c>
      <c r="G33" s="52">
        <v>1</v>
      </c>
      <c r="H33" s="53">
        <v>8</v>
      </c>
      <c r="I33" s="52" t="s">
        <v>143</v>
      </c>
      <c r="J33" s="55">
        <v>0.5</v>
      </c>
      <c r="K33" s="55">
        <f t="shared" si="0"/>
        <v>0.1111111111111111</v>
      </c>
      <c r="L33" s="56">
        <f t="shared" si="1"/>
        <v>5.5555555555555552E-2</v>
      </c>
      <c r="M33" s="50">
        <v>5.5555555555555552E-2</v>
      </c>
      <c r="N33" s="50"/>
      <c r="O33" s="51">
        <f t="shared" si="2"/>
        <v>5.5555555555555552E-2</v>
      </c>
    </row>
    <row r="34" spans="2:15" ht="15.75">
      <c r="B34" s="57" t="s">
        <v>157</v>
      </c>
      <c r="C34" s="58" t="s">
        <v>158</v>
      </c>
      <c r="D34" s="59">
        <v>1960</v>
      </c>
      <c r="E34" s="58" t="s">
        <v>80</v>
      </c>
      <c r="F34" s="59">
        <v>6</v>
      </c>
      <c r="G34" s="57">
        <v>1</v>
      </c>
      <c r="H34" s="58">
        <v>18</v>
      </c>
      <c r="I34" s="57" t="s">
        <v>159</v>
      </c>
      <c r="J34" s="61">
        <v>1</v>
      </c>
      <c r="K34" s="61">
        <f t="shared" si="0"/>
        <v>5.2631578947368418E-2</v>
      </c>
      <c r="L34" s="62">
        <f t="shared" si="1"/>
        <v>5.2631578947368418E-2</v>
      </c>
      <c r="M34" s="50">
        <v>5.2631578947368418E-2</v>
      </c>
      <c r="N34" s="50"/>
      <c r="O34" s="51">
        <f t="shared" si="2"/>
        <v>5.2631578947368418E-2</v>
      </c>
    </row>
    <row r="35" spans="2:15" ht="15.75">
      <c r="B35" s="64" t="s">
        <v>160</v>
      </c>
      <c r="C35" s="65" t="s">
        <v>161</v>
      </c>
      <c r="D35" s="66">
        <v>1978</v>
      </c>
      <c r="E35" s="65" t="s">
        <v>162</v>
      </c>
      <c r="F35" s="66">
        <v>2</v>
      </c>
      <c r="G35" s="64">
        <v>1</v>
      </c>
      <c r="H35" s="65">
        <v>6</v>
      </c>
      <c r="I35" s="64" t="s">
        <v>0</v>
      </c>
      <c r="J35" s="63">
        <v>0.35</v>
      </c>
      <c r="K35" s="63">
        <f t="shared" si="0"/>
        <v>0.14285714285714285</v>
      </c>
      <c r="L35" s="67">
        <f t="shared" si="1"/>
        <v>4.9999999999999996E-2</v>
      </c>
      <c r="M35" s="50">
        <v>4.9999999999999996E-2</v>
      </c>
      <c r="N35" s="50"/>
      <c r="O35" s="51">
        <f t="shared" si="2"/>
        <v>4.9999999999999996E-2</v>
      </c>
    </row>
    <row r="36" spans="2:15" ht="15.75">
      <c r="B36" s="64" t="s">
        <v>131</v>
      </c>
      <c r="C36" s="65" t="s">
        <v>163</v>
      </c>
      <c r="D36" s="66">
        <v>1965</v>
      </c>
      <c r="E36" s="65" t="s">
        <v>164</v>
      </c>
      <c r="F36" s="66">
        <v>3</v>
      </c>
      <c r="G36" s="64">
        <v>1</v>
      </c>
      <c r="H36" s="65">
        <v>9</v>
      </c>
      <c r="I36" s="64" t="s">
        <v>147</v>
      </c>
      <c r="J36" s="63">
        <v>0.35</v>
      </c>
      <c r="K36" s="63">
        <f t="shared" si="0"/>
        <v>0.1</v>
      </c>
      <c r="L36" s="67">
        <f t="shared" si="1"/>
        <v>3.4999999999999996E-2</v>
      </c>
      <c r="M36" s="50">
        <v>3.4999999999999996E-2</v>
      </c>
      <c r="N36" s="50"/>
      <c r="O36" s="51">
        <f t="shared" si="2"/>
        <v>3.4999999999999996E-2</v>
      </c>
    </row>
    <row r="37" spans="2:15" ht="15.75">
      <c r="B37" s="52" t="s">
        <v>111</v>
      </c>
      <c r="C37" s="53" t="s">
        <v>165</v>
      </c>
      <c r="D37" s="54">
        <v>1992</v>
      </c>
      <c r="E37" s="53" t="s">
        <v>72</v>
      </c>
      <c r="F37" s="54">
        <v>5</v>
      </c>
      <c r="G37" s="52">
        <v>1</v>
      </c>
      <c r="H37" s="53">
        <v>14</v>
      </c>
      <c r="I37" s="52" t="s">
        <v>166</v>
      </c>
      <c r="J37" s="55">
        <v>0.5</v>
      </c>
      <c r="K37" s="55">
        <f t="shared" si="0"/>
        <v>6.6666666666666666E-2</v>
      </c>
      <c r="L37" s="56">
        <f t="shared" si="1"/>
        <v>3.3333333333333333E-2</v>
      </c>
      <c r="M37" s="50">
        <v>3.3333333333333333E-2</v>
      </c>
      <c r="N37" s="50"/>
      <c r="O37" s="51">
        <f t="shared" si="2"/>
        <v>3.3333333333333333E-2</v>
      </c>
    </row>
    <row r="38" spans="2:15" ht="15.75">
      <c r="B38" s="57" t="s">
        <v>160</v>
      </c>
      <c r="C38" s="58" t="s">
        <v>167</v>
      </c>
      <c r="D38" s="59">
        <v>1953</v>
      </c>
      <c r="E38" s="58" t="s">
        <v>168</v>
      </c>
      <c r="F38" s="59">
        <v>1</v>
      </c>
      <c r="G38" s="57">
        <v>0</v>
      </c>
      <c r="H38" s="58">
        <v>2</v>
      </c>
      <c r="I38" s="57" t="s">
        <v>5</v>
      </c>
      <c r="J38" s="61">
        <v>1</v>
      </c>
      <c r="K38" s="61">
        <f t="shared" si="0"/>
        <v>0</v>
      </c>
      <c r="L38" s="62">
        <f t="shared" si="1"/>
        <v>0</v>
      </c>
      <c r="M38" s="50">
        <v>0</v>
      </c>
      <c r="N38" s="50"/>
      <c r="O38" s="51">
        <f t="shared" si="2"/>
        <v>0</v>
      </c>
    </row>
    <row r="39" spans="2:15" ht="15.75">
      <c r="B39" s="57" t="s">
        <v>117</v>
      </c>
      <c r="C39" s="58" t="s">
        <v>169</v>
      </c>
      <c r="D39" s="59">
        <v>1954</v>
      </c>
      <c r="E39" s="58" t="s">
        <v>125</v>
      </c>
      <c r="F39" s="59">
        <v>1</v>
      </c>
      <c r="G39" s="57">
        <v>0</v>
      </c>
      <c r="H39" s="58">
        <v>2</v>
      </c>
      <c r="I39" s="57" t="s">
        <v>5</v>
      </c>
      <c r="J39" s="61">
        <v>1</v>
      </c>
      <c r="K39" s="61">
        <f t="shared" si="0"/>
        <v>0</v>
      </c>
      <c r="L39" s="62">
        <f t="shared" si="1"/>
        <v>0</v>
      </c>
      <c r="M39" s="50">
        <v>0</v>
      </c>
      <c r="N39" s="50"/>
      <c r="O39" s="51">
        <f t="shared" si="2"/>
        <v>0</v>
      </c>
    </row>
    <row r="40" spans="2:15" ht="15.75">
      <c r="B40" s="57" t="s">
        <v>131</v>
      </c>
      <c r="C40" s="58" t="s">
        <v>170</v>
      </c>
      <c r="D40" s="59">
        <v>1960</v>
      </c>
      <c r="E40" s="58" t="s">
        <v>171</v>
      </c>
      <c r="F40" s="59">
        <v>1</v>
      </c>
      <c r="G40" s="57">
        <v>0</v>
      </c>
      <c r="H40" s="58">
        <v>2</v>
      </c>
      <c r="I40" s="57" t="s">
        <v>5</v>
      </c>
      <c r="J40" s="61">
        <v>1</v>
      </c>
      <c r="K40" s="61">
        <f t="shared" si="0"/>
        <v>0</v>
      </c>
      <c r="L40" s="62">
        <f t="shared" si="1"/>
        <v>0</v>
      </c>
      <c r="M40" s="50">
        <v>0</v>
      </c>
      <c r="N40" s="50"/>
      <c r="O40" s="51">
        <f t="shared" si="2"/>
        <v>0</v>
      </c>
    </row>
    <row r="41" spans="2:15" ht="15.75">
      <c r="B41" s="57" t="s">
        <v>144</v>
      </c>
      <c r="C41" s="58" t="s">
        <v>172</v>
      </c>
      <c r="D41" s="59">
        <v>1977</v>
      </c>
      <c r="E41" s="58" t="s">
        <v>80</v>
      </c>
      <c r="F41" s="59">
        <v>2</v>
      </c>
      <c r="G41" s="57">
        <v>0</v>
      </c>
      <c r="H41" s="58">
        <v>4</v>
      </c>
      <c r="I41" s="57" t="s">
        <v>5</v>
      </c>
      <c r="J41" s="61">
        <v>1</v>
      </c>
      <c r="K41" s="61">
        <f t="shared" si="0"/>
        <v>0</v>
      </c>
      <c r="L41" s="62">
        <f t="shared" si="1"/>
        <v>0</v>
      </c>
      <c r="M41" s="50">
        <v>0</v>
      </c>
      <c r="N41" s="50"/>
      <c r="O41" s="51">
        <f t="shared" si="2"/>
        <v>0</v>
      </c>
    </row>
    <row r="42" spans="2:15" ht="15.75">
      <c r="B42" s="57" t="s">
        <v>173</v>
      </c>
      <c r="C42" s="58" t="s">
        <v>174</v>
      </c>
      <c r="D42" s="59">
        <v>1952</v>
      </c>
      <c r="E42" s="58" t="s">
        <v>171</v>
      </c>
      <c r="F42" s="59">
        <v>2</v>
      </c>
      <c r="G42" s="57">
        <v>0</v>
      </c>
      <c r="H42" s="58">
        <v>5</v>
      </c>
      <c r="I42" s="57" t="s">
        <v>5</v>
      </c>
      <c r="J42" s="61">
        <v>1</v>
      </c>
      <c r="K42" s="61">
        <f t="shared" si="0"/>
        <v>0</v>
      </c>
      <c r="L42" s="62">
        <f t="shared" si="1"/>
        <v>0</v>
      </c>
      <c r="M42" s="50">
        <v>0</v>
      </c>
      <c r="N42" s="50"/>
      <c r="O42" s="51">
        <f t="shared" si="2"/>
        <v>0</v>
      </c>
    </row>
    <row r="43" spans="2:15" ht="15.75">
      <c r="B43" s="57" t="s">
        <v>175</v>
      </c>
      <c r="C43" s="58" t="s">
        <v>176</v>
      </c>
      <c r="D43" s="59">
        <v>1979</v>
      </c>
      <c r="E43" s="58" t="s">
        <v>177</v>
      </c>
      <c r="F43" s="59">
        <v>5</v>
      </c>
      <c r="G43" s="57">
        <v>0</v>
      </c>
      <c r="H43" s="58">
        <v>14</v>
      </c>
      <c r="I43" s="57" t="s">
        <v>5</v>
      </c>
      <c r="J43" s="61">
        <v>1</v>
      </c>
      <c r="K43" s="61">
        <f t="shared" si="0"/>
        <v>0</v>
      </c>
      <c r="L43" s="62">
        <f t="shared" si="1"/>
        <v>0</v>
      </c>
      <c r="M43" s="50">
        <v>0</v>
      </c>
      <c r="N43" s="50"/>
      <c r="O43" s="51">
        <f t="shared" si="2"/>
        <v>0</v>
      </c>
    </row>
    <row r="44" spans="2:15" ht="15.75">
      <c r="B44" s="45" t="s">
        <v>178</v>
      </c>
      <c r="C44" s="46" t="s">
        <v>179</v>
      </c>
      <c r="D44" s="47">
        <v>1966</v>
      </c>
      <c r="E44" s="46" t="s">
        <v>142</v>
      </c>
      <c r="F44" s="47">
        <v>1</v>
      </c>
      <c r="G44" s="45">
        <v>0</v>
      </c>
      <c r="H44" s="46">
        <v>2</v>
      </c>
      <c r="I44" s="45" t="s">
        <v>5</v>
      </c>
      <c r="J44" s="48">
        <v>0.7</v>
      </c>
      <c r="K44" s="48">
        <f t="shared" si="0"/>
        <v>0</v>
      </c>
      <c r="L44" s="49">
        <f t="shared" si="1"/>
        <v>0</v>
      </c>
      <c r="M44" s="50">
        <v>0</v>
      </c>
      <c r="N44" s="50"/>
      <c r="O44" s="51">
        <f t="shared" si="2"/>
        <v>0</v>
      </c>
    </row>
    <row r="45" spans="2:15" ht="15.75">
      <c r="B45" s="45" t="s">
        <v>180</v>
      </c>
      <c r="C45" s="46" t="s">
        <v>181</v>
      </c>
      <c r="D45" s="47">
        <v>1993</v>
      </c>
      <c r="E45" s="46" t="s">
        <v>182</v>
      </c>
      <c r="F45" s="47">
        <v>1</v>
      </c>
      <c r="G45" s="45">
        <v>0</v>
      </c>
      <c r="H45" s="46">
        <v>3</v>
      </c>
      <c r="I45" s="45" t="s">
        <v>5</v>
      </c>
      <c r="J45" s="48">
        <v>0.7</v>
      </c>
      <c r="K45" s="48">
        <f t="shared" si="0"/>
        <v>0</v>
      </c>
      <c r="L45" s="49">
        <f t="shared" si="1"/>
        <v>0</v>
      </c>
      <c r="M45" s="50">
        <v>0</v>
      </c>
      <c r="N45" s="50"/>
      <c r="O45" s="51">
        <f t="shared" si="2"/>
        <v>0</v>
      </c>
    </row>
    <row r="46" spans="2:15" ht="15.75">
      <c r="B46" s="45" t="s">
        <v>183</v>
      </c>
      <c r="C46" s="46" t="s">
        <v>184</v>
      </c>
      <c r="D46" s="47">
        <v>1964</v>
      </c>
      <c r="E46" s="46" t="s">
        <v>182</v>
      </c>
      <c r="F46" s="47">
        <v>1</v>
      </c>
      <c r="G46" s="45">
        <v>0</v>
      </c>
      <c r="H46" s="46">
        <v>4</v>
      </c>
      <c r="I46" s="45" t="s">
        <v>5</v>
      </c>
      <c r="J46" s="48">
        <v>0.7</v>
      </c>
      <c r="K46" s="48">
        <f t="shared" si="0"/>
        <v>0</v>
      </c>
      <c r="L46" s="49">
        <f t="shared" si="1"/>
        <v>0</v>
      </c>
      <c r="M46" s="50">
        <v>0</v>
      </c>
      <c r="N46" s="50"/>
      <c r="O46" s="51">
        <f t="shared" si="2"/>
        <v>0</v>
      </c>
    </row>
    <row r="47" spans="2:15" ht="15.75">
      <c r="B47" s="45" t="s">
        <v>185</v>
      </c>
      <c r="C47" s="46" t="s">
        <v>186</v>
      </c>
      <c r="D47" s="47">
        <v>1991</v>
      </c>
      <c r="E47" s="46" t="s">
        <v>187</v>
      </c>
      <c r="F47" s="47">
        <v>2</v>
      </c>
      <c r="G47" s="45">
        <v>0</v>
      </c>
      <c r="H47" s="46">
        <v>6</v>
      </c>
      <c r="I47" s="45" t="s">
        <v>5</v>
      </c>
      <c r="J47" s="48">
        <v>0.7</v>
      </c>
      <c r="K47" s="48">
        <f t="shared" si="0"/>
        <v>0</v>
      </c>
      <c r="L47" s="49">
        <f t="shared" si="1"/>
        <v>0</v>
      </c>
      <c r="M47" s="50">
        <v>0</v>
      </c>
      <c r="N47" s="50"/>
      <c r="O47" s="51">
        <f t="shared" si="2"/>
        <v>0</v>
      </c>
    </row>
    <row r="48" spans="2:15" ht="15.75">
      <c r="B48" s="45" t="s">
        <v>188</v>
      </c>
      <c r="C48" s="46" t="s">
        <v>189</v>
      </c>
      <c r="D48" s="47">
        <v>1997</v>
      </c>
      <c r="E48" s="46" t="s">
        <v>146</v>
      </c>
      <c r="F48" s="47">
        <v>2</v>
      </c>
      <c r="G48" s="45">
        <v>0</v>
      </c>
      <c r="H48" s="46">
        <v>7</v>
      </c>
      <c r="I48" s="45" t="s">
        <v>5</v>
      </c>
      <c r="J48" s="48">
        <v>0.7</v>
      </c>
      <c r="K48" s="48">
        <f t="shared" si="0"/>
        <v>0</v>
      </c>
      <c r="L48" s="49">
        <f t="shared" si="1"/>
        <v>0</v>
      </c>
      <c r="M48" s="50">
        <v>0</v>
      </c>
      <c r="N48" s="50"/>
      <c r="O48" s="51">
        <f t="shared" si="2"/>
        <v>0</v>
      </c>
    </row>
    <row r="49" spans="2:15" ht="15.75">
      <c r="B49" s="52" t="s">
        <v>78</v>
      </c>
      <c r="C49" s="53" t="s">
        <v>190</v>
      </c>
      <c r="D49" s="54">
        <v>1965</v>
      </c>
      <c r="E49" s="53" t="s">
        <v>72</v>
      </c>
      <c r="F49" s="54">
        <v>1</v>
      </c>
      <c r="G49" s="52">
        <v>0</v>
      </c>
      <c r="H49" s="53">
        <v>1</v>
      </c>
      <c r="I49" s="52" t="s">
        <v>5</v>
      </c>
      <c r="J49" s="55">
        <v>0.5</v>
      </c>
      <c r="K49" s="55">
        <f t="shared" si="0"/>
        <v>0</v>
      </c>
      <c r="L49" s="56">
        <f t="shared" si="1"/>
        <v>0</v>
      </c>
      <c r="M49" s="50">
        <v>0</v>
      </c>
      <c r="N49" s="50"/>
      <c r="O49" s="51">
        <f t="shared" si="2"/>
        <v>0</v>
      </c>
    </row>
    <row r="50" spans="2:15" ht="15.75">
      <c r="B50" s="52" t="s">
        <v>82</v>
      </c>
      <c r="C50" s="53" t="s">
        <v>191</v>
      </c>
      <c r="D50" s="54">
        <v>1982</v>
      </c>
      <c r="E50" s="53" t="s">
        <v>192</v>
      </c>
      <c r="F50" s="54">
        <v>1</v>
      </c>
      <c r="G50" s="52">
        <v>0</v>
      </c>
      <c r="H50" s="53">
        <v>2</v>
      </c>
      <c r="I50" s="52" t="s">
        <v>5</v>
      </c>
      <c r="J50" s="55">
        <v>0.5</v>
      </c>
      <c r="K50" s="55">
        <f t="shared" si="0"/>
        <v>0</v>
      </c>
      <c r="L50" s="56">
        <f t="shared" si="1"/>
        <v>0</v>
      </c>
      <c r="M50" s="50">
        <v>0</v>
      </c>
      <c r="N50" s="50"/>
      <c r="O50" s="51">
        <f t="shared" si="2"/>
        <v>0</v>
      </c>
    </row>
    <row r="51" spans="2:15" ht="15.75">
      <c r="B51" s="52" t="s">
        <v>137</v>
      </c>
      <c r="C51" s="53" t="s">
        <v>193</v>
      </c>
      <c r="D51" s="54">
        <v>1998</v>
      </c>
      <c r="E51" s="53" t="s">
        <v>192</v>
      </c>
      <c r="F51" s="54">
        <v>1</v>
      </c>
      <c r="G51" s="52">
        <v>0</v>
      </c>
      <c r="H51" s="53">
        <v>2</v>
      </c>
      <c r="I51" s="52" t="s">
        <v>5</v>
      </c>
      <c r="J51" s="55">
        <v>0.5</v>
      </c>
      <c r="K51" s="55">
        <f t="shared" si="0"/>
        <v>0</v>
      </c>
      <c r="L51" s="56">
        <f t="shared" si="1"/>
        <v>0</v>
      </c>
      <c r="M51" s="50">
        <v>0</v>
      </c>
      <c r="N51" s="50"/>
      <c r="O51" s="51">
        <f t="shared" si="2"/>
        <v>0</v>
      </c>
    </row>
    <row r="52" spans="2:15" ht="15.75">
      <c r="B52" s="52" t="s">
        <v>128</v>
      </c>
      <c r="C52" s="53" t="s">
        <v>194</v>
      </c>
      <c r="D52" s="54">
        <v>2000</v>
      </c>
      <c r="E52" s="53" t="s">
        <v>92</v>
      </c>
      <c r="F52" s="54">
        <v>1</v>
      </c>
      <c r="G52" s="52">
        <v>0</v>
      </c>
      <c r="H52" s="53">
        <v>3</v>
      </c>
      <c r="I52" s="52" t="s">
        <v>5</v>
      </c>
      <c r="J52" s="55">
        <v>0.5</v>
      </c>
      <c r="K52" s="55">
        <f t="shared" si="0"/>
        <v>0</v>
      </c>
      <c r="L52" s="56">
        <f t="shared" si="1"/>
        <v>0</v>
      </c>
      <c r="M52" s="50">
        <v>0</v>
      </c>
      <c r="N52" s="50"/>
      <c r="O52" s="51">
        <f t="shared" si="2"/>
        <v>0</v>
      </c>
    </row>
    <row r="53" spans="2:15" ht="15.75">
      <c r="B53" s="52" t="s">
        <v>106</v>
      </c>
      <c r="C53" s="53" t="s">
        <v>195</v>
      </c>
      <c r="D53" s="54">
        <v>1960</v>
      </c>
      <c r="E53" s="53" t="s">
        <v>196</v>
      </c>
      <c r="F53" s="54">
        <v>1</v>
      </c>
      <c r="G53" s="52">
        <v>0</v>
      </c>
      <c r="H53" s="53">
        <v>3</v>
      </c>
      <c r="I53" s="52" t="s">
        <v>5</v>
      </c>
      <c r="J53" s="55">
        <v>0.5</v>
      </c>
      <c r="K53" s="55">
        <f t="shared" si="0"/>
        <v>0</v>
      </c>
      <c r="L53" s="56">
        <f t="shared" si="1"/>
        <v>0</v>
      </c>
      <c r="M53" s="50">
        <v>0</v>
      </c>
      <c r="N53" s="50"/>
      <c r="O53" s="51">
        <f t="shared" si="2"/>
        <v>0</v>
      </c>
    </row>
    <row r="54" spans="2:15" ht="15.75">
      <c r="B54" s="52" t="s">
        <v>157</v>
      </c>
      <c r="C54" s="53" t="s">
        <v>197</v>
      </c>
      <c r="D54" s="54">
        <v>1985</v>
      </c>
      <c r="E54" s="53" t="s">
        <v>198</v>
      </c>
      <c r="F54" s="54">
        <v>1</v>
      </c>
      <c r="G54" s="52">
        <v>0</v>
      </c>
      <c r="H54" s="53">
        <v>4</v>
      </c>
      <c r="I54" s="52" t="s">
        <v>5</v>
      </c>
      <c r="J54" s="55">
        <v>0.5</v>
      </c>
      <c r="K54" s="55">
        <f t="shared" si="0"/>
        <v>0</v>
      </c>
      <c r="L54" s="56">
        <f t="shared" si="1"/>
        <v>0</v>
      </c>
      <c r="M54" s="50">
        <v>0</v>
      </c>
      <c r="N54" s="50"/>
      <c r="O54" s="51">
        <f t="shared" si="2"/>
        <v>0</v>
      </c>
    </row>
    <row r="55" spans="2:15" ht="15.75">
      <c r="B55" s="52" t="s">
        <v>148</v>
      </c>
      <c r="C55" s="53" t="s">
        <v>199</v>
      </c>
      <c r="D55" s="54">
        <v>1959</v>
      </c>
      <c r="E55" s="53" t="s">
        <v>198</v>
      </c>
      <c r="F55" s="54">
        <v>2</v>
      </c>
      <c r="G55" s="52">
        <v>0</v>
      </c>
      <c r="H55" s="53">
        <v>6</v>
      </c>
      <c r="I55" s="52" t="s">
        <v>5</v>
      </c>
      <c r="J55" s="55">
        <v>0.5</v>
      </c>
      <c r="K55" s="55">
        <f t="shared" si="0"/>
        <v>0</v>
      </c>
      <c r="L55" s="56">
        <f t="shared" si="1"/>
        <v>0</v>
      </c>
      <c r="M55" s="50">
        <v>0</v>
      </c>
      <c r="N55" s="50"/>
      <c r="O55" s="51">
        <f t="shared" si="2"/>
        <v>0</v>
      </c>
    </row>
    <row r="56" spans="2:15" ht="15.75">
      <c r="B56" s="52" t="s">
        <v>160</v>
      </c>
      <c r="C56" s="53" t="s">
        <v>200</v>
      </c>
      <c r="D56" s="54">
        <v>1970</v>
      </c>
      <c r="E56" s="53" t="s">
        <v>192</v>
      </c>
      <c r="F56" s="54">
        <v>4</v>
      </c>
      <c r="G56" s="52">
        <v>0</v>
      </c>
      <c r="H56" s="53">
        <v>9</v>
      </c>
      <c r="I56" s="52" t="s">
        <v>5</v>
      </c>
      <c r="J56" s="55">
        <v>0.5</v>
      </c>
      <c r="K56" s="55">
        <f t="shared" si="0"/>
        <v>0</v>
      </c>
      <c r="L56" s="56">
        <f t="shared" si="1"/>
        <v>0</v>
      </c>
      <c r="M56" s="50">
        <v>0</v>
      </c>
      <c r="N56" s="50"/>
      <c r="O56" s="51">
        <f t="shared" si="2"/>
        <v>0</v>
      </c>
    </row>
    <row r="57" spans="2:15" ht="15.75">
      <c r="B57" s="52" t="s">
        <v>121</v>
      </c>
      <c r="C57" s="53" t="s">
        <v>201</v>
      </c>
      <c r="D57" s="54">
        <v>2004</v>
      </c>
      <c r="E57" s="53" t="s">
        <v>92</v>
      </c>
      <c r="F57" s="54">
        <v>4</v>
      </c>
      <c r="G57" s="52">
        <v>0</v>
      </c>
      <c r="H57" s="53">
        <v>9</v>
      </c>
      <c r="I57" s="52" t="s">
        <v>5</v>
      </c>
      <c r="J57" s="55">
        <v>0.5</v>
      </c>
      <c r="K57" s="55">
        <f t="shared" si="0"/>
        <v>0</v>
      </c>
      <c r="L57" s="56">
        <f t="shared" si="1"/>
        <v>0</v>
      </c>
      <c r="M57" s="50">
        <v>0</v>
      </c>
      <c r="N57" s="50"/>
      <c r="O57" s="51">
        <f t="shared" si="2"/>
        <v>0</v>
      </c>
    </row>
    <row r="58" spans="2:15" ht="15.75">
      <c r="B58" s="52" t="s">
        <v>117</v>
      </c>
      <c r="C58" s="53" t="s">
        <v>202</v>
      </c>
      <c r="D58" s="54">
        <v>2001</v>
      </c>
      <c r="E58" s="53" t="s">
        <v>92</v>
      </c>
      <c r="F58" s="54">
        <v>4</v>
      </c>
      <c r="G58" s="52">
        <v>0</v>
      </c>
      <c r="H58" s="53">
        <v>10</v>
      </c>
      <c r="I58" s="52" t="s">
        <v>5</v>
      </c>
      <c r="J58" s="55">
        <v>0.5</v>
      </c>
      <c r="K58" s="55">
        <f t="shared" si="0"/>
        <v>0</v>
      </c>
      <c r="L58" s="56">
        <f t="shared" si="1"/>
        <v>0</v>
      </c>
      <c r="M58" s="50">
        <v>0</v>
      </c>
      <c r="N58" s="50"/>
      <c r="O58" s="51">
        <f t="shared" si="2"/>
        <v>0</v>
      </c>
    </row>
    <row r="59" spans="2:15" ht="15.75">
      <c r="B59" s="52" t="s">
        <v>131</v>
      </c>
      <c r="C59" s="53" t="s">
        <v>203</v>
      </c>
      <c r="D59" s="54">
        <v>1964</v>
      </c>
      <c r="E59" s="53" t="s">
        <v>92</v>
      </c>
      <c r="F59" s="54">
        <v>6</v>
      </c>
      <c r="G59" s="52">
        <v>0</v>
      </c>
      <c r="H59" s="53">
        <v>14</v>
      </c>
      <c r="I59" s="52" t="s">
        <v>5</v>
      </c>
      <c r="J59" s="55">
        <v>0.5</v>
      </c>
      <c r="K59" s="55">
        <f t="shared" si="0"/>
        <v>0</v>
      </c>
      <c r="L59" s="56">
        <f t="shared" si="1"/>
        <v>0</v>
      </c>
      <c r="M59" s="50">
        <v>0</v>
      </c>
      <c r="N59" s="50"/>
      <c r="O59" s="51">
        <f t="shared" si="2"/>
        <v>0</v>
      </c>
    </row>
    <row r="60" spans="2:15" ht="15.75">
      <c r="B60" s="64" t="s">
        <v>140</v>
      </c>
      <c r="C60" s="65" t="s">
        <v>204</v>
      </c>
      <c r="D60" s="66">
        <v>1978</v>
      </c>
      <c r="E60" s="65" t="s">
        <v>205</v>
      </c>
      <c r="F60" s="66">
        <v>1</v>
      </c>
      <c r="G60" s="64">
        <v>0</v>
      </c>
      <c r="H60" s="65">
        <v>1</v>
      </c>
      <c r="I60" s="64" t="s">
        <v>5</v>
      </c>
      <c r="J60" s="63">
        <v>0.35</v>
      </c>
      <c r="K60" s="63">
        <f t="shared" si="0"/>
        <v>0</v>
      </c>
      <c r="L60" s="67">
        <f t="shared" si="1"/>
        <v>0</v>
      </c>
      <c r="M60" s="50">
        <v>0</v>
      </c>
      <c r="N60" s="50"/>
      <c r="O60" s="51">
        <f t="shared" si="2"/>
        <v>0</v>
      </c>
    </row>
    <row r="61" spans="2:15" ht="15.75">
      <c r="B61" s="64" t="s">
        <v>206</v>
      </c>
      <c r="C61" s="65" t="s">
        <v>207</v>
      </c>
      <c r="D61" s="66">
        <v>1976</v>
      </c>
      <c r="E61" s="65" t="s">
        <v>208</v>
      </c>
      <c r="F61" s="66">
        <v>1</v>
      </c>
      <c r="G61" s="64">
        <v>0</v>
      </c>
      <c r="H61" s="65">
        <v>2</v>
      </c>
      <c r="I61" s="64" t="s">
        <v>5</v>
      </c>
      <c r="J61" s="63">
        <v>0.35</v>
      </c>
      <c r="K61" s="63">
        <f t="shared" si="0"/>
        <v>0</v>
      </c>
      <c r="L61" s="67">
        <f t="shared" si="1"/>
        <v>0</v>
      </c>
      <c r="M61" s="50">
        <v>0</v>
      </c>
      <c r="N61" s="50"/>
      <c r="O61" s="51">
        <f t="shared" si="2"/>
        <v>0</v>
      </c>
    </row>
    <row r="62" spans="2:15" ht="15.75">
      <c r="B62" s="64" t="s">
        <v>173</v>
      </c>
      <c r="C62" s="65" t="s">
        <v>209</v>
      </c>
      <c r="D62" s="66">
        <v>1973</v>
      </c>
      <c r="E62" s="65" t="s">
        <v>114</v>
      </c>
      <c r="F62" s="66">
        <v>1</v>
      </c>
      <c r="G62" s="64">
        <v>0</v>
      </c>
      <c r="H62" s="65">
        <v>3</v>
      </c>
      <c r="I62" s="64" t="s">
        <v>5</v>
      </c>
      <c r="J62" s="63">
        <v>0.35</v>
      </c>
      <c r="K62" s="63">
        <f t="shared" si="0"/>
        <v>0</v>
      </c>
      <c r="L62" s="67">
        <f t="shared" si="1"/>
        <v>0</v>
      </c>
      <c r="M62" s="50">
        <v>0</v>
      </c>
      <c r="N62" s="50"/>
      <c r="O62" s="51">
        <f t="shared" si="2"/>
        <v>0</v>
      </c>
    </row>
    <row r="63" spans="2:15" ht="15.75">
      <c r="B63" s="64" t="s">
        <v>178</v>
      </c>
      <c r="C63" s="65" t="s">
        <v>210</v>
      </c>
      <c r="D63" s="66">
        <v>2000</v>
      </c>
      <c r="E63" s="65" t="s">
        <v>208</v>
      </c>
      <c r="F63" s="66">
        <v>2</v>
      </c>
      <c r="G63" s="64">
        <v>0</v>
      </c>
      <c r="H63" s="65">
        <v>4</v>
      </c>
      <c r="I63" s="64" t="s">
        <v>5</v>
      </c>
      <c r="J63" s="63">
        <v>0.35</v>
      </c>
      <c r="K63" s="63">
        <f t="shared" si="0"/>
        <v>0</v>
      </c>
      <c r="L63" s="67">
        <f t="shared" si="1"/>
        <v>0</v>
      </c>
      <c r="M63" s="50">
        <v>0</v>
      </c>
      <c r="N63" s="50"/>
      <c r="O63" s="51">
        <f t="shared" si="2"/>
        <v>0</v>
      </c>
    </row>
    <row r="64" spans="2:15" ht="15.75">
      <c r="B64" s="64" t="s">
        <v>180</v>
      </c>
      <c r="C64" s="65" t="s">
        <v>211</v>
      </c>
      <c r="D64" s="66">
        <v>1975</v>
      </c>
      <c r="E64" s="65" t="s">
        <v>212</v>
      </c>
      <c r="F64" s="66">
        <v>1</v>
      </c>
      <c r="G64" s="64">
        <v>0</v>
      </c>
      <c r="H64" s="65">
        <v>4</v>
      </c>
      <c r="I64" s="64" t="s">
        <v>5</v>
      </c>
      <c r="J64" s="63">
        <v>0.35</v>
      </c>
      <c r="K64" s="63">
        <f t="shared" si="0"/>
        <v>0</v>
      </c>
      <c r="L64" s="67">
        <f t="shared" si="1"/>
        <v>0</v>
      </c>
      <c r="M64" s="50">
        <v>0</v>
      </c>
      <c r="N64" s="50"/>
      <c r="O64" s="51">
        <f t="shared" si="2"/>
        <v>0</v>
      </c>
    </row>
    <row r="65" spans="2:15" ht="15.75">
      <c r="B65" s="64" t="s">
        <v>183</v>
      </c>
      <c r="C65" s="65" t="s">
        <v>213</v>
      </c>
      <c r="D65" s="66">
        <v>1990</v>
      </c>
      <c r="E65" s="65" t="s">
        <v>208</v>
      </c>
      <c r="F65" s="66">
        <v>2</v>
      </c>
      <c r="G65" s="64">
        <v>0</v>
      </c>
      <c r="H65" s="65">
        <v>5</v>
      </c>
      <c r="I65" s="64" t="s">
        <v>5</v>
      </c>
      <c r="J65" s="63">
        <v>0.35</v>
      </c>
      <c r="K65" s="63">
        <f t="shared" si="0"/>
        <v>0</v>
      </c>
      <c r="L65" s="67">
        <f t="shared" si="1"/>
        <v>0</v>
      </c>
      <c r="M65" s="50">
        <v>0</v>
      </c>
      <c r="N65" s="50"/>
      <c r="O65" s="51">
        <f t="shared" si="2"/>
        <v>0</v>
      </c>
    </row>
    <row r="66" spans="2:15" ht="15.75">
      <c r="B66" s="64" t="s">
        <v>175</v>
      </c>
      <c r="C66" s="65" t="s">
        <v>214</v>
      </c>
      <c r="D66" s="66">
        <v>1999</v>
      </c>
      <c r="E66" s="65" t="s">
        <v>114</v>
      </c>
      <c r="F66" s="66">
        <v>2</v>
      </c>
      <c r="G66" s="64">
        <v>0</v>
      </c>
      <c r="H66" s="65">
        <v>5</v>
      </c>
      <c r="I66" s="64" t="s">
        <v>5</v>
      </c>
      <c r="J66" s="63">
        <v>0.35</v>
      </c>
      <c r="K66" s="63">
        <f t="shared" ref="K66:K73" si="3">G66/(H66+G66)</f>
        <v>0</v>
      </c>
      <c r="L66" s="67">
        <f t="shared" ref="L66:L73" si="4">K66*J66</f>
        <v>0</v>
      </c>
      <c r="M66" s="50">
        <v>0</v>
      </c>
      <c r="N66" s="50"/>
      <c r="O66" s="51">
        <f t="shared" ref="O66:O73" si="5">N66+M66</f>
        <v>0</v>
      </c>
    </row>
    <row r="67" spans="2:15" ht="15.75">
      <c r="B67" s="64" t="s">
        <v>185</v>
      </c>
      <c r="C67" s="65" t="s">
        <v>215</v>
      </c>
      <c r="D67" s="66">
        <v>1996</v>
      </c>
      <c r="E67" s="65" t="s">
        <v>114</v>
      </c>
      <c r="F67" s="66">
        <v>3</v>
      </c>
      <c r="G67" s="64">
        <v>0</v>
      </c>
      <c r="H67" s="65">
        <v>6</v>
      </c>
      <c r="I67" s="64" t="s">
        <v>5</v>
      </c>
      <c r="J67" s="63">
        <v>0.35</v>
      </c>
      <c r="K67" s="63">
        <f t="shared" si="3"/>
        <v>0</v>
      </c>
      <c r="L67" s="67">
        <f t="shared" si="4"/>
        <v>0</v>
      </c>
      <c r="M67" s="50">
        <v>0</v>
      </c>
      <c r="N67" s="50"/>
      <c r="O67" s="51">
        <f t="shared" si="5"/>
        <v>0</v>
      </c>
    </row>
    <row r="68" spans="2:15" ht="15.75">
      <c r="B68" s="64" t="s">
        <v>216</v>
      </c>
      <c r="C68" s="65" t="s">
        <v>217</v>
      </c>
      <c r="D68" s="66">
        <v>1990</v>
      </c>
      <c r="E68" s="65" t="s">
        <v>212</v>
      </c>
      <c r="F68" s="66">
        <v>3</v>
      </c>
      <c r="G68" s="64">
        <v>0</v>
      </c>
      <c r="H68" s="65">
        <v>6</v>
      </c>
      <c r="I68" s="64" t="s">
        <v>5</v>
      </c>
      <c r="J68" s="63">
        <v>0.35</v>
      </c>
      <c r="K68" s="63">
        <f t="shared" si="3"/>
        <v>0</v>
      </c>
      <c r="L68" s="67">
        <f t="shared" si="4"/>
        <v>0</v>
      </c>
      <c r="M68" s="50">
        <v>0</v>
      </c>
      <c r="N68" s="50"/>
      <c r="O68" s="51">
        <f t="shared" si="5"/>
        <v>0</v>
      </c>
    </row>
    <row r="69" spans="2:15" ht="15.75">
      <c r="B69" s="64" t="s">
        <v>188</v>
      </c>
      <c r="C69" s="65" t="s">
        <v>218</v>
      </c>
      <c r="D69" s="66">
        <v>1984</v>
      </c>
      <c r="E69" s="65" t="s">
        <v>212</v>
      </c>
      <c r="F69" s="66">
        <v>3</v>
      </c>
      <c r="G69" s="64">
        <v>0</v>
      </c>
      <c r="H69" s="65">
        <v>7</v>
      </c>
      <c r="I69" s="64" t="s">
        <v>5</v>
      </c>
      <c r="J69" s="63">
        <v>0.35</v>
      </c>
      <c r="K69" s="63">
        <f t="shared" si="3"/>
        <v>0</v>
      </c>
      <c r="L69" s="67">
        <f t="shared" si="4"/>
        <v>0</v>
      </c>
      <c r="M69" s="50">
        <v>0</v>
      </c>
      <c r="N69" s="50"/>
      <c r="O69" s="51">
        <f t="shared" si="5"/>
        <v>0</v>
      </c>
    </row>
    <row r="70" spans="2:15" ht="15.75">
      <c r="B70" s="64" t="s">
        <v>219</v>
      </c>
      <c r="C70" s="65" t="s">
        <v>220</v>
      </c>
      <c r="D70" s="66">
        <v>1965</v>
      </c>
      <c r="E70" s="65" t="s">
        <v>114</v>
      </c>
      <c r="F70" s="66">
        <v>4</v>
      </c>
      <c r="G70" s="64">
        <v>0</v>
      </c>
      <c r="H70" s="65">
        <v>8</v>
      </c>
      <c r="I70" s="64" t="s">
        <v>5</v>
      </c>
      <c r="J70" s="63">
        <v>0.35</v>
      </c>
      <c r="K70" s="63">
        <f t="shared" si="3"/>
        <v>0</v>
      </c>
      <c r="L70" s="67">
        <f t="shared" si="4"/>
        <v>0</v>
      </c>
      <c r="M70" s="50">
        <v>0</v>
      </c>
      <c r="N70" s="50"/>
      <c r="O70" s="51">
        <f t="shared" si="5"/>
        <v>0</v>
      </c>
    </row>
    <row r="71" spans="2:15" ht="15.75">
      <c r="B71" s="64" t="s">
        <v>221</v>
      </c>
      <c r="C71" s="65" t="s">
        <v>222</v>
      </c>
      <c r="D71" s="66">
        <v>1963</v>
      </c>
      <c r="E71" s="65" t="s">
        <v>208</v>
      </c>
      <c r="F71" s="66">
        <v>3</v>
      </c>
      <c r="G71" s="64">
        <v>0</v>
      </c>
      <c r="H71" s="65">
        <v>9</v>
      </c>
      <c r="I71" s="64" t="s">
        <v>5</v>
      </c>
      <c r="J71" s="63">
        <v>0.35</v>
      </c>
      <c r="K71" s="63">
        <f t="shared" si="3"/>
        <v>0</v>
      </c>
      <c r="L71" s="67">
        <f t="shared" si="4"/>
        <v>0</v>
      </c>
      <c r="M71" s="50">
        <v>0</v>
      </c>
      <c r="N71" s="50"/>
      <c r="O71" s="51">
        <f t="shared" si="5"/>
        <v>0</v>
      </c>
    </row>
    <row r="72" spans="2:15" ht="15.75">
      <c r="B72" s="64" t="s">
        <v>223</v>
      </c>
      <c r="C72" s="65" t="s">
        <v>186</v>
      </c>
      <c r="D72" s="66">
        <v>1991</v>
      </c>
      <c r="E72" s="65" t="s">
        <v>212</v>
      </c>
      <c r="F72" s="66">
        <v>4</v>
      </c>
      <c r="G72" s="64">
        <v>0</v>
      </c>
      <c r="H72" s="65">
        <v>12</v>
      </c>
      <c r="I72" s="64" t="s">
        <v>5</v>
      </c>
      <c r="J72" s="63">
        <v>0.35</v>
      </c>
      <c r="K72" s="63">
        <f t="shared" si="3"/>
        <v>0</v>
      </c>
      <c r="L72" s="67">
        <f t="shared" si="4"/>
        <v>0</v>
      </c>
      <c r="M72" s="50">
        <v>0</v>
      </c>
      <c r="N72" s="50"/>
      <c r="O72" s="51">
        <f t="shared" si="5"/>
        <v>0</v>
      </c>
    </row>
  </sheetData>
  <pageMargins left="0.7" right="0.7" top="0.78740157499999996" bottom="0.78740157499999996" header="0.3" footer="0.3"/>
  <pageSetup paperSize="9" scale="51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 ŽEBŘÍČKŮ REG. SVAZŮ </vt:lpstr>
      <vt:lpstr>HRÁČI MIMO ŽEBŘÍČEK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Vachtfeidl</dc:creator>
  <cp:lastModifiedBy>Vachtfeidl</cp:lastModifiedBy>
  <cp:lastPrinted>2015-03-31T12:59:00Z</cp:lastPrinted>
  <dcterms:created xsi:type="dcterms:W3CDTF">2015-03-25T09:55:41Z</dcterms:created>
  <dcterms:modified xsi:type="dcterms:W3CDTF">2016-05-06T06:18:42Z</dcterms:modified>
</cp:coreProperties>
</file>