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225" windowWidth="14340" windowHeight="11520" activeTab="0"/>
  </bookViews>
  <sheets>
    <sheet name="POHÁR VYSOČINY-ODDÍLY" sheetId="1" r:id="rId1"/>
    <sheet name="nejmladší žactvo" sheetId="2" r:id="rId2"/>
    <sheet name="mladší žáci" sheetId="3" r:id="rId3"/>
    <sheet name="mladší žákyně" sheetId="4" r:id="rId4"/>
    <sheet name="Starší žactvo" sheetId="5" r:id="rId5"/>
    <sheet name="Dorost" sheetId="6" r:id="rId6"/>
  </sheets>
  <definedNames>
    <definedName name="_xlfn.BAHTTEXT" hidden="1">#NAME?</definedName>
    <definedName name="_xlnm.Print_Area" localSheetId="5">'Dorost'!$A$1:$O$67</definedName>
    <definedName name="_xlnm.Print_Area" localSheetId="2">'mladší žáci'!$A$1:$O$39</definedName>
    <definedName name="_xlnm.Print_Area" localSheetId="3">'mladší žákyně'!$A$1:$O$22</definedName>
    <definedName name="_xlnm.Print_Area" localSheetId="1">'nejmladší žactvo'!$A$1:$O$51</definedName>
    <definedName name="_xlnm.Print_Area" localSheetId="0">'POHÁR VYSOČINY-ODDÍLY'!$A$1:$K$35</definedName>
    <definedName name="_xlnm.Print_Area" localSheetId="4">'Starší žactvo'!$A$1:$O$66</definedName>
  </definedNames>
  <calcPr fullCalcOnLoad="1"/>
</workbook>
</file>

<file path=xl/sharedStrings.xml><?xml version="1.0" encoding="utf-8"?>
<sst xmlns="http://schemas.openxmlformats.org/spreadsheetml/2006/main" count="1017" uniqueCount="301">
  <si>
    <t>Petr</t>
  </si>
  <si>
    <t>Tomáš</t>
  </si>
  <si>
    <t>Martin</t>
  </si>
  <si>
    <t>Jan</t>
  </si>
  <si>
    <t>Vojtěch</t>
  </si>
  <si>
    <t>Patrik</t>
  </si>
  <si>
    <t>Počítání - body:</t>
  </si>
  <si>
    <t>mladší žactvo:</t>
  </si>
  <si>
    <t>starší žactvo:</t>
  </si>
  <si>
    <t>dorost:</t>
  </si>
  <si>
    <t>CELKEM:</t>
  </si>
  <si>
    <t>Oddíly:</t>
  </si>
  <si>
    <t>Havlíčkův Brod</t>
  </si>
  <si>
    <t>Humpolec</t>
  </si>
  <si>
    <t>POHÁR VYSOČINY - ODDÍLŮ</t>
  </si>
  <si>
    <t>POHÁR VYSOČINY - JEDNOTLIVCI</t>
  </si>
  <si>
    <t>Jihlava</t>
  </si>
  <si>
    <t>okres:</t>
  </si>
  <si>
    <t>HB</t>
  </si>
  <si>
    <t>JI</t>
  </si>
  <si>
    <t>PE</t>
  </si>
  <si>
    <t>OKRESY</t>
  </si>
  <si>
    <t>Žďár n/S.-TJ</t>
  </si>
  <si>
    <t>Dominik</t>
  </si>
  <si>
    <t>Brtnice</t>
  </si>
  <si>
    <t>Pazdera</t>
  </si>
  <si>
    <t>Šimon</t>
  </si>
  <si>
    <t>Pavel</t>
  </si>
  <si>
    <t>Řezáč</t>
  </si>
  <si>
    <t>Štěpán</t>
  </si>
  <si>
    <t>FINANČNÍ OCENĚNÍ ODDÍLŮM:</t>
  </si>
  <si>
    <t>Pohár VYSOČINY:</t>
  </si>
  <si>
    <t>Velká Bíteš</t>
  </si>
  <si>
    <t>Marek</t>
  </si>
  <si>
    <t>Och</t>
  </si>
  <si>
    <t>Polná</t>
  </si>
  <si>
    <t xml:space="preserve"> </t>
  </si>
  <si>
    <t>Třešť</t>
  </si>
  <si>
    <t>Pelhřimov</t>
  </si>
  <si>
    <t>bonita turnaje</t>
  </si>
  <si>
    <t>ZR</t>
  </si>
  <si>
    <t>Topič</t>
  </si>
  <si>
    <t>Erik</t>
  </si>
  <si>
    <t>Josef</t>
  </si>
  <si>
    <t>Hájek</t>
  </si>
  <si>
    <t>Jaroslav</t>
  </si>
  <si>
    <t>Bošek</t>
  </si>
  <si>
    <t>Lukáš</t>
  </si>
  <si>
    <t>Trtík</t>
  </si>
  <si>
    <t>Zdeněk</t>
  </si>
  <si>
    <t>Vrzal</t>
  </si>
  <si>
    <t>Matěj</t>
  </si>
  <si>
    <t>Borkovec</t>
  </si>
  <si>
    <t>Hajčiar</t>
  </si>
  <si>
    <t>Brůna</t>
  </si>
  <si>
    <t>Pazderka</t>
  </si>
  <si>
    <t>Stehno</t>
  </si>
  <si>
    <t>nejmladší žactvo:</t>
  </si>
  <si>
    <t>Holub</t>
  </si>
  <si>
    <t>Jírek</t>
  </si>
  <si>
    <t>Svoboda</t>
  </si>
  <si>
    <t>Hitzger</t>
  </si>
  <si>
    <t>Jakub</t>
  </si>
  <si>
    <t>Ostrov HB</t>
  </si>
  <si>
    <t>David</t>
  </si>
  <si>
    <t>Lucie</t>
  </si>
  <si>
    <t>Janáčková</t>
  </si>
  <si>
    <t>Adam</t>
  </si>
  <si>
    <t>Pohár VYSOČINY:              body celkem</t>
  </si>
  <si>
    <t>Pohár VYSOČINY:                               body celkem</t>
  </si>
  <si>
    <t>Pohár VYSOČINY:                   body celkem</t>
  </si>
  <si>
    <t>Přibyslav</t>
  </si>
  <si>
    <t>Jinek</t>
  </si>
  <si>
    <t>Matyáš</t>
  </si>
  <si>
    <t>Palán</t>
  </si>
  <si>
    <t>Peštálová</t>
  </si>
  <si>
    <t>Klára</t>
  </si>
  <si>
    <t>Růžička</t>
  </si>
  <si>
    <t>Kamarád</t>
  </si>
  <si>
    <t>Prokop</t>
  </si>
  <si>
    <t>Ptáčník</t>
  </si>
  <si>
    <t>Daniel</t>
  </si>
  <si>
    <t>Lengál</t>
  </si>
  <si>
    <t>Radim</t>
  </si>
  <si>
    <t>TR</t>
  </si>
  <si>
    <t>Roh</t>
  </si>
  <si>
    <t>Richard</t>
  </si>
  <si>
    <t>Pánek</t>
  </si>
  <si>
    <t>Bauer</t>
  </si>
  <si>
    <t>Litera</t>
  </si>
  <si>
    <t>Michaela</t>
  </si>
  <si>
    <t>Václav</t>
  </si>
  <si>
    <t>Poskočil</t>
  </si>
  <si>
    <t>Třebíč</t>
  </si>
  <si>
    <t>Janáček</t>
  </si>
  <si>
    <t>Hlaváček</t>
  </si>
  <si>
    <t>Milan</t>
  </si>
  <si>
    <t>Kučera</t>
  </si>
  <si>
    <t>Bambula</t>
  </si>
  <si>
    <t>Michael</t>
  </si>
  <si>
    <t>Ondřej</t>
  </si>
  <si>
    <t>Vyhlídal</t>
  </si>
  <si>
    <t>Vala</t>
  </si>
  <si>
    <t>Vondrák</t>
  </si>
  <si>
    <t>Luka nad Jihlavou</t>
  </si>
  <si>
    <t>Lempera</t>
  </si>
  <si>
    <t>Nové Město n. M.</t>
  </si>
  <si>
    <t>Sáblík</t>
  </si>
  <si>
    <t>Nové Dvory</t>
  </si>
  <si>
    <t>Chylík</t>
  </si>
  <si>
    <t>Lhotky</t>
  </si>
  <si>
    <t>Mach</t>
  </si>
  <si>
    <t>Kuncová</t>
  </si>
  <si>
    <t>Šrámek</t>
  </si>
  <si>
    <t>Manelyuk</t>
  </si>
  <si>
    <t>Dmytro</t>
  </si>
  <si>
    <t>Beránek</t>
  </si>
  <si>
    <t>Denys</t>
  </si>
  <si>
    <t>Vavřička</t>
  </si>
  <si>
    <t>Nikola</t>
  </si>
  <si>
    <t>Majer</t>
  </si>
  <si>
    <t>Filip</t>
  </si>
  <si>
    <t xml:space="preserve">Poláková </t>
  </si>
  <si>
    <t>Pazourová</t>
  </si>
  <si>
    <t>Karolína</t>
  </si>
  <si>
    <t>Studená</t>
  </si>
  <si>
    <t>JH</t>
  </si>
  <si>
    <t>Baran</t>
  </si>
  <si>
    <t>Světlá n. S.</t>
  </si>
  <si>
    <t>Nepraš</t>
  </si>
  <si>
    <t>Pražáková</t>
  </si>
  <si>
    <t>Kateřina</t>
  </si>
  <si>
    <t>Stařeč</t>
  </si>
  <si>
    <t>Štolfa</t>
  </si>
  <si>
    <t>Rohová</t>
  </si>
  <si>
    <t>Řezníček</t>
  </si>
  <si>
    <t>Schlaichert</t>
  </si>
  <si>
    <t>Bartušek</t>
  </si>
  <si>
    <t>Šindelář</t>
  </si>
  <si>
    <t>Lukov</t>
  </si>
  <si>
    <t>Konvalinka</t>
  </si>
  <si>
    <t>Rudolf</t>
  </si>
  <si>
    <t>Vincent</t>
  </si>
  <si>
    <t>Benc</t>
  </si>
  <si>
    <t>Jaroš</t>
  </si>
  <si>
    <t>Jáchym</t>
  </si>
  <si>
    <t>Roll</t>
  </si>
  <si>
    <t>Sedláček</t>
  </si>
  <si>
    <t xml:space="preserve">Topič </t>
  </si>
  <si>
    <t>Šejstal</t>
  </si>
  <si>
    <t>Janů</t>
  </si>
  <si>
    <t>Veronika</t>
  </si>
  <si>
    <t>Strejček</t>
  </si>
  <si>
    <t>Novák</t>
  </si>
  <si>
    <t>Fňukal</t>
  </si>
  <si>
    <t>Radek</t>
  </si>
  <si>
    <t>Gaži</t>
  </si>
  <si>
    <t>Mokrý</t>
  </si>
  <si>
    <t>Slavětínský</t>
  </si>
  <si>
    <t>Duong</t>
  </si>
  <si>
    <t>Anh Nam</t>
  </si>
  <si>
    <t>Fák</t>
  </si>
  <si>
    <t>24.9. 2017  Humpolec</t>
  </si>
  <si>
    <t>8.10. 2017  Polná</t>
  </si>
  <si>
    <t>12.11.2017  Jihlava</t>
  </si>
  <si>
    <t>26.11.2017  KT 10  Jihlava</t>
  </si>
  <si>
    <t>2017 - 2018</t>
  </si>
  <si>
    <t>Nejmladší žactvo 2017 - 2018</t>
  </si>
  <si>
    <t>28.09. 2017  Luka nad Jihlavou</t>
  </si>
  <si>
    <t>15.10.2017  Luka nad Jihlavou</t>
  </si>
  <si>
    <t>Starší žactvo 2017 - 2018</t>
  </si>
  <si>
    <t>17.09.2017  Jihlava</t>
  </si>
  <si>
    <t>1.10.2017  Polná</t>
  </si>
  <si>
    <t>29.10.2017  Polná</t>
  </si>
  <si>
    <t>Dorost 2017 - 2018</t>
  </si>
  <si>
    <t>28.9.2017  Havlíčkův Brod</t>
  </si>
  <si>
    <t>7.10.2017  Humpolec</t>
  </si>
  <si>
    <t xml:space="preserve">2.12.2017  KT 10  Havl. Brod  </t>
  </si>
  <si>
    <t>10.12.2016  KT 10  Polná</t>
  </si>
  <si>
    <t>2.12.2017  KT 10  Luka nad Jihl.</t>
  </si>
  <si>
    <t>Fišarová</t>
  </si>
  <si>
    <t>Anna</t>
  </si>
  <si>
    <t>Trupl</t>
  </si>
  <si>
    <t>Galandák</t>
  </si>
  <si>
    <t>Maxmilián</t>
  </si>
  <si>
    <t>Hurníková</t>
  </si>
  <si>
    <t>Martina</t>
  </si>
  <si>
    <t>Markéta</t>
  </si>
  <si>
    <t>Fikejz</t>
  </si>
  <si>
    <t>Kunc</t>
  </si>
  <si>
    <t>Kokrda</t>
  </si>
  <si>
    <t>Bartůšek</t>
  </si>
  <si>
    <t>Sehnal</t>
  </si>
  <si>
    <t xml:space="preserve">Karel </t>
  </si>
  <si>
    <t>Tlačbaba</t>
  </si>
  <si>
    <t>Urbánek</t>
  </si>
  <si>
    <t>Kocmanová</t>
  </si>
  <si>
    <t>Kristýna</t>
  </si>
  <si>
    <t>Feitová</t>
  </si>
  <si>
    <t>Součková</t>
  </si>
  <si>
    <t>Rosecký</t>
  </si>
  <si>
    <t>Rosecká</t>
  </si>
  <si>
    <t>Sára</t>
  </si>
  <si>
    <t>Fišar</t>
  </si>
  <si>
    <t>Ondráček</t>
  </si>
  <si>
    <t>Vencálek</t>
  </si>
  <si>
    <t>Němec</t>
  </si>
  <si>
    <t>Mladší žáci 2017 - 2018</t>
  </si>
  <si>
    <t>Mladší žákyně 2017 - 2018</t>
  </si>
  <si>
    <t>Stěpán</t>
  </si>
  <si>
    <t>Strašil</t>
  </si>
  <si>
    <t>Jaromír</t>
  </si>
  <si>
    <t>Budínský</t>
  </si>
  <si>
    <t>Bártík</t>
  </si>
  <si>
    <t>Ampapa</t>
  </si>
  <si>
    <t>Pecina</t>
  </si>
  <si>
    <t>Bořek</t>
  </si>
  <si>
    <t>Francová</t>
  </si>
  <si>
    <t>Sabina</t>
  </si>
  <si>
    <t>Aneta</t>
  </si>
  <si>
    <t>Kohoutová</t>
  </si>
  <si>
    <t>Adéla</t>
  </si>
  <si>
    <t>Lašanová</t>
  </si>
  <si>
    <t>Denisa</t>
  </si>
  <si>
    <t>Svobodová</t>
  </si>
  <si>
    <r>
      <t xml:space="preserve">Nové Dvory </t>
    </r>
    <r>
      <rPr>
        <sz val="10"/>
        <rFont val="Arial CE"/>
        <family val="0"/>
      </rPr>
      <t>- SK</t>
    </r>
  </si>
  <si>
    <r>
      <t xml:space="preserve">Humpolec - </t>
    </r>
    <r>
      <rPr>
        <sz val="10"/>
        <rFont val="Arial CE"/>
        <family val="0"/>
      </rPr>
      <t>TJ Jiskra</t>
    </r>
  </si>
  <si>
    <r>
      <t xml:space="preserve">Havlíčkův Brod - </t>
    </r>
    <r>
      <rPr>
        <sz val="10"/>
        <rFont val="Arial CE"/>
        <family val="0"/>
      </rPr>
      <t>TJ Jiskra</t>
    </r>
  </si>
  <si>
    <r>
      <t xml:space="preserve">Žďár nad Sázavou - </t>
    </r>
    <r>
      <rPr>
        <sz val="10"/>
        <rFont val="Arial CE"/>
        <family val="0"/>
      </rPr>
      <t>TJ</t>
    </r>
  </si>
  <si>
    <r>
      <t xml:space="preserve">Polná - </t>
    </r>
    <r>
      <rPr>
        <sz val="10"/>
        <rFont val="Arial CE"/>
        <family val="0"/>
      </rPr>
      <t>TJ Slavoj</t>
    </r>
  </si>
  <si>
    <r>
      <t xml:space="preserve">Lhotky </t>
    </r>
    <r>
      <rPr>
        <sz val="10"/>
        <rFont val="Arial CE"/>
        <family val="0"/>
      </rPr>
      <t>- SK Sokol</t>
    </r>
  </si>
  <si>
    <r>
      <t xml:space="preserve">Třešť - </t>
    </r>
    <r>
      <rPr>
        <sz val="10"/>
        <rFont val="Arial CE"/>
        <family val="0"/>
      </rPr>
      <t>SKST</t>
    </r>
  </si>
  <si>
    <r>
      <t xml:space="preserve">Luka nad Jihlavou - </t>
    </r>
    <r>
      <rPr>
        <sz val="10"/>
        <rFont val="Arial CE"/>
        <family val="0"/>
      </rPr>
      <t>SK BUWOL METAL</t>
    </r>
  </si>
  <si>
    <r>
      <t xml:space="preserve">Nové Město na Moravě </t>
    </r>
    <r>
      <rPr>
        <sz val="10"/>
        <rFont val="Arial CE"/>
        <family val="0"/>
      </rPr>
      <t>- TJ</t>
    </r>
  </si>
  <si>
    <r>
      <t xml:space="preserve">Jihlava - </t>
    </r>
    <r>
      <rPr>
        <sz val="10"/>
        <rFont val="Arial CE"/>
        <family val="0"/>
      </rPr>
      <t>Sportovní klub</t>
    </r>
  </si>
  <si>
    <r>
      <t xml:space="preserve">Přibyslav </t>
    </r>
    <r>
      <rPr>
        <sz val="10"/>
        <rFont val="Arial CE"/>
        <family val="0"/>
      </rPr>
      <t>- TJ Sokol</t>
    </r>
  </si>
  <si>
    <r>
      <rPr>
        <b/>
        <sz val="10"/>
        <rFont val="Arial CE"/>
        <family val="0"/>
      </rPr>
      <t>Stařeč</t>
    </r>
    <r>
      <rPr>
        <sz val="10"/>
        <rFont val="Arial CE"/>
        <family val="0"/>
      </rPr>
      <t xml:space="preserve"> - TJ Sokol</t>
    </r>
  </si>
  <si>
    <r>
      <t xml:space="preserve">Velká Bíteš - </t>
    </r>
    <r>
      <rPr>
        <sz val="10"/>
        <rFont val="Arial CE"/>
        <family val="0"/>
      </rPr>
      <t>TJ Spartak</t>
    </r>
  </si>
  <si>
    <r>
      <t xml:space="preserve">Světlá nad Sázavou - </t>
    </r>
    <r>
      <rPr>
        <sz val="10"/>
        <rFont val="Arial CE"/>
        <family val="0"/>
      </rPr>
      <t>TJ Sklo Bohemia</t>
    </r>
  </si>
  <si>
    <r>
      <t xml:space="preserve">Pelhřimov - </t>
    </r>
    <r>
      <rPr>
        <sz val="10"/>
        <rFont val="Arial CE"/>
        <family val="0"/>
      </rPr>
      <t>TJ Spartak</t>
    </r>
  </si>
  <si>
    <r>
      <t xml:space="preserve">Třebíč </t>
    </r>
    <r>
      <rPr>
        <sz val="10"/>
        <rFont val="Arial CE"/>
        <family val="0"/>
      </rPr>
      <t>- TJ</t>
    </r>
  </si>
  <si>
    <r>
      <t xml:space="preserve">Lukov </t>
    </r>
    <r>
      <rPr>
        <sz val="10"/>
        <rFont val="Arial CE"/>
        <family val="0"/>
      </rPr>
      <t>- TJ</t>
    </r>
  </si>
  <si>
    <r>
      <t xml:space="preserve">Brtnice - </t>
    </r>
    <r>
      <rPr>
        <sz val="10"/>
        <rFont val="Arial CE"/>
        <family val="0"/>
      </rPr>
      <t>TJ Sokol</t>
    </r>
  </si>
  <si>
    <r>
      <rPr>
        <b/>
        <sz val="10"/>
        <rFont val="Arial CE"/>
        <family val="0"/>
      </rPr>
      <t xml:space="preserve">Havlíčkův Brod - </t>
    </r>
    <r>
      <rPr>
        <sz val="10"/>
        <rFont val="Arial CE"/>
        <family val="0"/>
      </rPr>
      <t>HB Ostrov</t>
    </r>
  </si>
  <si>
    <t>Stöhr</t>
  </si>
  <si>
    <t xml:space="preserve">Melichar </t>
  </si>
  <si>
    <t>Šmídová</t>
  </si>
  <si>
    <t>Natálie</t>
  </si>
  <si>
    <t>Havel</t>
  </si>
  <si>
    <t>5.11.2017  Luka nad Jihlavou</t>
  </si>
  <si>
    <t>4.11.2017  Jihlava</t>
  </si>
  <si>
    <t>Trojanová</t>
  </si>
  <si>
    <t>Lenka</t>
  </si>
  <si>
    <t>Aleš</t>
  </si>
  <si>
    <t>Hons</t>
  </si>
  <si>
    <t>Vencovský</t>
  </si>
  <si>
    <t>Vomela</t>
  </si>
  <si>
    <t>Rambousek</t>
  </si>
  <si>
    <t xml:space="preserve">Roh </t>
  </si>
  <si>
    <t>Ruč</t>
  </si>
  <si>
    <t>Melichar</t>
  </si>
  <si>
    <t>Poláková</t>
  </si>
  <si>
    <t>Lojka</t>
  </si>
  <si>
    <t>Telč</t>
  </si>
  <si>
    <t>Tadeáš</t>
  </si>
  <si>
    <r>
      <t>Kom</t>
    </r>
    <r>
      <rPr>
        <sz val="10"/>
        <rFont val="Calibri"/>
        <family val="2"/>
      </rPr>
      <t>ů</t>
    </r>
    <r>
      <rPr>
        <sz val="10"/>
        <rFont val="Arial"/>
        <family val="2"/>
      </rPr>
      <t>rka</t>
    </r>
  </si>
  <si>
    <t>Procházková</t>
  </si>
  <si>
    <t>Iveta</t>
  </si>
  <si>
    <t>Krčál</t>
  </si>
  <si>
    <r>
      <t xml:space="preserve">Telč </t>
    </r>
    <r>
      <rPr>
        <sz val="10"/>
        <rFont val="Arial CE"/>
        <family val="0"/>
      </rPr>
      <t>- SK</t>
    </r>
  </si>
  <si>
    <t>20.1.2018  Jihlava</t>
  </si>
  <si>
    <t>14.1.2018  Luka nad Jihlavou</t>
  </si>
  <si>
    <t>21.1.2018  Polná</t>
  </si>
  <si>
    <t>20.1.2018  Velké Meziříčí</t>
  </si>
  <si>
    <t>Vaverka</t>
  </si>
  <si>
    <t>Fišerová</t>
  </si>
  <si>
    <t>Neumanová</t>
  </si>
  <si>
    <t>Jolana</t>
  </si>
  <si>
    <t>Svěrák</t>
  </si>
  <si>
    <t>Daniška</t>
  </si>
  <si>
    <t>Luboš</t>
  </si>
  <si>
    <t>Körber</t>
  </si>
  <si>
    <t>Jiří</t>
  </si>
  <si>
    <t>Brabec</t>
  </si>
  <si>
    <t>Zimolová</t>
  </si>
  <si>
    <t>Novotný</t>
  </si>
  <si>
    <t>Hedvábný</t>
  </si>
  <si>
    <t>Velké Meziříčí</t>
  </si>
  <si>
    <t>13-14</t>
  </si>
  <si>
    <t>42-46</t>
  </si>
  <si>
    <t>stav po 4. BTM a KT 10</t>
  </si>
  <si>
    <t>stav po 4. BTM a KT 6</t>
  </si>
  <si>
    <t>43-45</t>
  </si>
  <si>
    <t>47-48</t>
  </si>
  <si>
    <t>49-52</t>
  </si>
  <si>
    <t>54-56</t>
  </si>
  <si>
    <t>33-34</t>
  </si>
  <si>
    <t>37-38</t>
  </si>
  <si>
    <t>43-44</t>
  </si>
  <si>
    <t>50-51</t>
  </si>
  <si>
    <r>
      <t xml:space="preserve">Velké Meziříčí </t>
    </r>
    <r>
      <rPr>
        <sz val="10"/>
        <rFont val="Arial CE"/>
        <family val="0"/>
      </rPr>
      <t>- Stolní tenis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</si>
</sst>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</numFmts>
  <fonts count="63">
    <font>
      <sz val="10"/>
      <name val="Arial CE"/>
      <family val="0"/>
    </font>
    <font>
      <sz val="11"/>
      <color indexed="8"/>
      <name val="Calibri"/>
      <family val="2"/>
    </font>
    <font>
      <b/>
      <u val="single"/>
      <sz val="16"/>
      <name val="Arial CE"/>
      <family val="2"/>
    </font>
    <font>
      <sz val="8"/>
      <name val="Arial CE"/>
      <family val="0"/>
    </font>
    <font>
      <b/>
      <sz val="10"/>
      <name val="Arial CE"/>
      <family val="0"/>
    </font>
    <font>
      <b/>
      <u val="single"/>
      <sz val="12"/>
      <name val="Arial"/>
      <family val="2"/>
    </font>
    <font>
      <b/>
      <sz val="11"/>
      <name val="Arial CE"/>
      <family val="0"/>
    </font>
    <font>
      <b/>
      <u val="single"/>
      <sz val="11"/>
      <name val="Arial CE"/>
      <family val="0"/>
    </font>
    <font>
      <b/>
      <u val="single"/>
      <sz val="10"/>
      <name val="Arial CE"/>
      <family val="0"/>
    </font>
    <font>
      <sz val="9"/>
      <name val="Arial CE"/>
      <family val="0"/>
    </font>
    <font>
      <b/>
      <sz val="10"/>
      <color indexed="12"/>
      <name val="Arial CE"/>
      <family val="2"/>
    </font>
    <font>
      <b/>
      <sz val="12"/>
      <color indexed="10"/>
      <name val="Arial CE"/>
      <family val="2"/>
    </font>
    <font>
      <b/>
      <sz val="8"/>
      <name val="Arial CE"/>
      <family val="0"/>
    </font>
    <font>
      <sz val="12"/>
      <name val="Arial CE"/>
      <family val="0"/>
    </font>
    <font>
      <b/>
      <u val="single"/>
      <sz val="14"/>
      <name val="Arial CE"/>
      <family val="0"/>
    </font>
    <font>
      <b/>
      <u val="single"/>
      <sz val="20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b/>
      <sz val="12"/>
      <name val="Arial CE"/>
      <family val="0"/>
    </font>
    <font>
      <sz val="14"/>
      <name val="Arial CE"/>
      <family val="0"/>
    </font>
    <font>
      <b/>
      <i/>
      <u val="single"/>
      <sz val="12"/>
      <name val="Arial CE"/>
      <family val="0"/>
    </font>
    <font>
      <i/>
      <sz val="8"/>
      <name val="Arial CE"/>
      <family val="0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0"/>
      <name val="Arial CE"/>
      <family val="0"/>
    </font>
    <font>
      <b/>
      <sz val="16"/>
      <name val="Arial CE"/>
      <family val="0"/>
    </font>
    <font>
      <i/>
      <sz val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medium"/>
    </border>
    <border>
      <left/>
      <right/>
      <top style="thin"/>
      <bottom style="double"/>
    </border>
    <border>
      <left/>
      <right style="medium"/>
      <top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medium"/>
      <bottom style="thin"/>
    </border>
    <border>
      <left style="medium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right"/>
    </xf>
    <xf numFmtId="0" fontId="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42" fontId="16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14" fontId="1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Border="1" applyAlignment="1">
      <alignment/>
    </xf>
    <xf numFmtId="42" fontId="16" fillId="33" borderId="10" xfId="0" applyNumberFormat="1" applyFont="1" applyFill="1" applyBorder="1" applyAlignment="1">
      <alignment horizontal="right"/>
    </xf>
    <xf numFmtId="42" fontId="16" fillId="33" borderId="11" xfId="0" applyNumberFormat="1" applyFont="1" applyFill="1" applyBorder="1" applyAlignment="1">
      <alignment horizontal="right"/>
    </xf>
    <xf numFmtId="42" fontId="16" fillId="33" borderId="12" xfId="0" applyNumberFormat="1" applyFont="1" applyFill="1" applyBorder="1" applyAlignment="1">
      <alignment horizontal="right"/>
    </xf>
    <xf numFmtId="42" fontId="0" fillId="0" borderId="0" xfId="0" applyNumberFormat="1" applyFill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/>
    </xf>
    <xf numFmtId="0" fontId="24" fillId="35" borderId="17" xfId="0" applyFont="1" applyFill="1" applyBorder="1" applyAlignment="1">
      <alignment/>
    </xf>
    <xf numFmtId="0" fontId="24" fillId="35" borderId="18" xfId="0" applyFont="1" applyFill="1" applyBorder="1" applyAlignment="1">
      <alignment/>
    </xf>
    <xf numFmtId="0" fontId="24" fillId="35" borderId="18" xfId="0" applyNumberFormat="1" applyFont="1" applyFill="1" applyBorder="1" applyAlignment="1" quotePrefix="1">
      <alignment horizontal="center"/>
    </xf>
    <xf numFmtId="0" fontId="24" fillId="35" borderId="19" xfId="0" applyFont="1" applyFill="1" applyBorder="1" applyAlignment="1">
      <alignment horizontal="left"/>
    </xf>
    <xf numFmtId="0" fontId="0" fillId="35" borderId="20" xfId="0" applyFont="1" applyFill="1" applyBorder="1" applyAlignment="1">
      <alignment horizontal="center"/>
    </xf>
    <xf numFmtId="0" fontId="0" fillId="35" borderId="17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24" fillId="35" borderId="21" xfId="0" applyFont="1" applyFill="1" applyBorder="1" applyAlignment="1">
      <alignment horizontal="left"/>
    </xf>
    <xf numFmtId="0" fontId="22" fillId="35" borderId="22" xfId="0" applyFont="1" applyFill="1" applyBorder="1" applyAlignment="1">
      <alignment/>
    </xf>
    <xf numFmtId="0" fontId="22" fillId="35" borderId="23" xfId="0" applyFont="1" applyFill="1" applyBorder="1" applyAlignment="1">
      <alignment/>
    </xf>
    <xf numFmtId="0" fontId="22" fillId="35" borderId="23" xfId="0" applyNumberFormat="1" applyFont="1" applyFill="1" applyBorder="1" applyAlignment="1" quotePrefix="1">
      <alignment horizontal="center"/>
    </xf>
    <xf numFmtId="0" fontId="22" fillId="35" borderId="24" xfId="0" applyFont="1" applyFill="1" applyBorder="1" applyAlignment="1">
      <alignment horizontal="left"/>
    </xf>
    <xf numFmtId="0" fontId="0" fillId="35" borderId="25" xfId="0" applyFont="1" applyFill="1" applyBorder="1" applyAlignment="1">
      <alignment horizontal="center"/>
    </xf>
    <xf numFmtId="0" fontId="0" fillId="35" borderId="22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0" fillId="35" borderId="24" xfId="0" applyFont="1" applyFill="1" applyBorder="1" applyAlignment="1">
      <alignment/>
    </xf>
    <xf numFmtId="0" fontId="22" fillId="35" borderId="17" xfId="0" applyFont="1" applyFill="1" applyBorder="1" applyAlignment="1">
      <alignment/>
    </xf>
    <xf numFmtId="0" fontId="22" fillId="35" borderId="18" xfId="0" applyFont="1" applyFill="1" applyBorder="1" applyAlignment="1">
      <alignment/>
    </xf>
    <xf numFmtId="0" fontId="22" fillId="35" borderId="18" xfId="0" applyNumberFormat="1" applyFont="1" applyFill="1" applyBorder="1" applyAlignment="1" quotePrefix="1">
      <alignment horizontal="center"/>
    </xf>
    <xf numFmtId="0" fontId="22" fillId="35" borderId="19" xfId="0" applyFont="1" applyFill="1" applyBorder="1" applyAlignment="1">
      <alignment horizontal="left"/>
    </xf>
    <xf numFmtId="0" fontId="0" fillId="35" borderId="26" xfId="0" applyFont="1" applyFill="1" applyBorder="1" applyAlignment="1">
      <alignment/>
    </xf>
    <xf numFmtId="0" fontId="0" fillId="35" borderId="27" xfId="0" applyFont="1" applyFill="1" applyBorder="1" applyAlignment="1">
      <alignment/>
    </xf>
    <xf numFmtId="0" fontId="22" fillId="35" borderId="18" xfId="0" applyFont="1" applyFill="1" applyBorder="1" applyAlignment="1">
      <alignment horizontal="center"/>
    </xf>
    <xf numFmtId="0" fontId="23" fillId="35" borderId="17" xfId="0" applyFont="1" applyFill="1" applyBorder="1" applyAlignment="1">
      <alignment/>
    </xf>
    <xf numFmtId="0" fontId="23" fillId="35" borderId="18" xfId="0" applyFont="1" applyFill="1" applyBorder="1" applyAlignment="1">
      <alignment/>
    </xf>
    <xf numFmtId="0" fontId="22" fillId="35" borderId="18" xfId="0" applyNumberFormat="1" applyFont="1" applyFill="1" applyBorder="1" applyAlignment="1">
      <alignment horizontal="center"/>
    </xf>
    <xf numFmtId="0" fontId="22" fillId="35" borderId="26" xfId="0" applyFont="1" applyFill="1" applyBorder="1" applyAlignment="1">
      <alignment/>
    </xf>
    <xf numFmtId="0" fontId="22" fillId="35" borderId="27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3" xfId="0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left"/>
    </xf>
    <xf numFmtId="0" fontId="4" fillId="35" borderId="29" xfId="0" applyFont="1" applyFill="1" applyBorder="1" applyAlignment="1">
      <alignment/>
    </xf>
    <xf numFmtId="0" fontId="0" fillId="35" borderId="14" xfId="0" applyFill="1" applyBorder="1" applyAlignment="1">
      <alignment horizontal="left"/>
    </xf>
    <xf numFmtId="0" fontId="18" fillId="35" borderId="10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left"/>
    </xf>
    <xf numFmtId="0" fontId="18" fillId="35" borderId="11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left"/>
    </xf>
    <xf numFmtId="0" fontId="18" fillId="35" borderId="12" xfId="0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horizontal="left"/>
    </xf>
    <xf numFmtId="0" fontId="4" fillId="35" borderId="11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0" fillId="0" borderId="32" xfId="0" applyFill="1" applyBorder="1" applyAlignment="1">
      <alignment horizontal="center" wrapText="1"/>
    </xf>
    <xf numFmtId="0" fontId="4" fillId="35" borderId="31" xfId="0" applyFont="1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4" fillId="35" borderId="22" xfId="0" applyFont="1" applyFill="1" applyBorder="1" applyAlignment="1">
      <alignment/>
    </xf>
    <xf numFmtId="0" fontId="4" fillId="35" borderId="23" xfId="0" applyFont="1" applyFill="1" applyBorder="1" applyAlignment="1">
      <alignment/>
    </xf>
    <xf numFmtId="49" fontId="0" fillId="35" borderId="33" xfId="0" applyNumberFormat="1" applyFont="1" applyFill="1" applyBorder="1" applyAlignment="1">
      <alignment horizontal="center" textRotation="90"/>
    </xf>
    <xf numFmtId="0" fontId="9" fillId="35" borderId="33" xfId="0" applyFont="1" applyFill="1" applyBorder="1" applyAlignment="1">
      <alignment horizontal="center" textRotation="90"/>
    </xf>
    <xf numFmtId="0" fontId="4" fillId="35" borderId="24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0" fontId="22" fillId="35" borderId="23" xfId="0" applyFont="1" applyFill="1" applyBorder="1" applyAlignment="1">
      <alignment horizontal="center"/>
    </xf>
    <xf numFmtId="0" fontId="22" fillId="35" borderId="27" xfId="0" applyNumberFormat="1" applyFont="1" applyFill="1" applyBorder="1" applyAlignment="1" quotePrefix="1">
      <alignment horizontal="center"/>
    </xf>
    <xf numFmtId="0" fontId="26" fillId="35" borderId="24" xfId="0" applyFont="1" applyFill="1" applyBorder="1" applyAlignment="1">
      <alignment/>
    </xf>
    <xf numFmtId="0" fontId="26" fillId="35" borderId="19" xfId="0" applyFont="1" applyFill="1" applyBorder="1" applyAlignment="1">
      <alignment/>
    </xf>
    <xf numFmtId="0" fontId="26" fillId="35" borderId="21" xfId="0" applyFont="1" applyFill="1" applyBorder="1" applyAlignment="1">
      <alignment/>
    </xf>
    <xf numFmtId="0" fontId="26" fillId="35" borderId="34" xfId="0" applyFont="1" applyFill="1" applyBorder="1" applyAlignment="1">
      <alignment/>
    </xf>
    <xf numFmtId="0" fontId="4" fillId="35" borderId="35" xfId="0" applyFont="1" applyFill="1" applyBorder="1" applyAlignment="1">
      <alignment/>
    </xf>
    <xf numFmtId="2" fontId="0" fillId="0" borderId="0" xfId="0" applyNumberFormat="1" applyAlignment="1">
      <alignment/>
    </xf>
    <xf numFmtId="0" fontId="0" fillId="35" borderId="25" xfId="0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6" fillId="36" borderId="37" xfId="0" applyFont="1" applyFill="1" applyBorder="1" applyAlignment="1">
      <alignment/>
    </xf>
    <xf numFmtId="0" fontId="24" fillId="35" borderId="38" xfId="0" applyFont="1" applyFill="1" applyBorder="1" applyAlignment="1">
      <alignment horizontal="left"/>
    </xf>
    <xf numFmtId="0" fontId="22" fillId="35" borderId="34" xfId="0" applyFont="1" applyFill="1" applyBorder="1" applyAlignment="1">
      <alignment horizontal="left"/>
    </xf>
    <xf numFmtId="0" fontId="6" fillId="37" borderId="39" xfId="0" applyFont="1" applyFill="1" applyBorder="1" applyAlignment="1">
      <alignment textRotation="90" wrapText="1"/>
    </xf>
    <xf numFmtId="49" fontId="13" fillId="37" borderId="39" xfId="0" applyNumberFormat="1" applyFont="1" applyFill="1" applyBorder="1" applyAlignment="1">
      <alignment textRotation="90"/>
    </xf>
    <xf numFmtId="0" fontId="18" fillId="36" borderId="40" xfId="0" applyFont="1" applyFill="1" applyBorder="1" applyAlignment="1">
      <alignment/>
    </xf>
    <xf numFmtId="2" fontId="4" fillId="0" borderId="0" xfId="0" applyNumberFormat="1" applyFont="1" applyAlignment="1">
      <alignment/>
    </xf>
    <xf numFmtId="49" fontId="0" fillId="0" borderId="41" xfId="0" applyNumberFormat="1" applyFill="1" applyBorder="1" applyAlignment="1">
      <alignment textRotation="90"/>
    </xf>
    <xf numFmtId="0" fontId="0" fillId="0" borderId="41" xfId="0" applyFill="1" applyBorder="1" applyAlignment="1">
      <alignment textRotation="90"/>
    </xf>
    <xf numFmtId="0" fontId="6" fillId="36" borderId="41" xfId="0" applyFont="1" applyFill="1" applyBorder="1" applyAlignment="1">
      <alignment textRotation="90" wrapText="1"/>
    </xf>
    <xf numFmtId="0" fontId="6" fillId="36" borderId="15" xfId="0" applyFont="1" applyFill="1" applyBorder="1" applyAlignment="1">
      <alignment textRotation="90" wrapText="1"/>
    </xf>
    <xf numFmtId="0" fontId="6" fillId="36" borderId="16" xfId="0" applyFont="1" applyFill="1" applyBorder="1" applyAlignment="1">
      <alignment textRotation="90" wrapText="1"/>
    </xf>
    <xf numFmtId="0" fontId="6" fillId="36" borderId="35" xfId="0" applyFont="1" applyFill="1" applyBorder="1" applyAlignment="1">
      <alignment textRotation="90"/>
    </xf>
    <xf numFmtId="0" fontId="25" fillId="36" borderId="17" xfId="0" applyFont="1" applyFill="1" applyBorder="1" applyAlignment="1">
      <alignment/>
    </xf>
    <xf numFmtId="0" fontId="25" fillId="36" borderId="42" xfId="0" applyFont="1" applyFill="1" applyBorder="1" applyAlignment="1">
      <alignment/>
    </xf>
    <xf numFmtId="0" fontId="25" fillId="36" borderId="18" xfId="0" applyFont="1" applyFill="1" applyBorder="1" applyAlignment="1">
      <alignment/>
    </xf>
    <xf numFmtId="0" fontId="25" fillId="36" borderId="19" xfId="0" applyFont="1" applyFill="1" applyBorder="1" applyAlignment="1">
      <alignment/>
    </xf>
    <xf numFmtId="0" fontId="4" fillId="36" borderId="43" xfId="0" applyFont="1" applyFill="1" applyBorder="1" applyAlignment="1">
      <alignment/>
    </xf>
    <xf numFmtId="0" fontId="4" fillId="36" borderId="44" xfId="0" applyFont="1" applyFill="1" applyBorder="1" applyAlignment="1">
      <alignment/>
    </xf>
    <xf numFmtId="0" fontId="4" fillId="36" borderId="29" xfId="0" applyFont="1" applyFill="1" applyBorder="1" applyAlignment="1">
      <alignment/>
    </xf>
    <xf numFmtId="0" fontId="4" fillId="36" borderId="21" xfId="0" applyFont="1" applyFill="1" applyBorder="1" applyAlignment="1">
      <alignment/>
    </xf>
    <xf numFmtId="0" fontId="18" fillId="36" borderId="45" xfId="0" applyFont="1" applyFill="1" applyBorder="1" applyAlignment="1">
      <alignment/>
    </xf>
    <xf numFmtId="2" fontId="18" fillId="36" borderId="37" xfId="0" applyNumberFormat="1" applyFont="1" applyFill="1" applyBorder="1" applyAlignment="1">
      <alignment/>
    </xf>
    <xf numFmtId="0" fontId="0" fillId="35" borderId="35" xfId="0" applyFill="1" applyBorder="1" applyAlignment="1">
      <alignment horizontal="center" textRotation="90"/>
    </xf>
    <xf numFmtId="0" fontId="4" fillId="0" borderId="0" xfId="0" applyFont="1" applyFill="1" applyAlignment="1">
      <alignment horizontal="center"/>
    </xf>
    <xf numFmtId="0" fontId="0" fillId="0" borderId="46" xfId="0" applyFill="1" applyBorder="1" applyAlignment="1">
      <alignment textRotation="90"/>
    </xf>
    <xf numFmtId="0" fontId="24" fillId="35" borderId="24" xfId="0" applyFont="1" applyFill="1" applyBorder="1" applyAlignment="1">
      <alignment horizontal="left"/>
    </xf>
    <xf numFmtId="0" fontId="6" fillId="36" borderId="11" xfId="0" applyFont="1" applyFill="1" applyBorder="1" applyAlignment="1">
      <alignment/>
    </xf>
    <xf numFmtId="0" fontId="23" fillId="35" borderId="22" xfId="0" applyFont="1" applyFill="1" applyBorder="1" applyAlignment="1">
      <alignment/>
    </xf>
    <xf numFmtId="0" fontId="23" fillId="35" borderId="23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4" fillId="35" borderId="47" xfId="0" applyFont="1" applyFill="1" applyBorder="1" applyAlignment="1">
      <alignment horizontal="center"/>
    </xf>
    <xf numFmtId="0" fontId="24" fillId="35" borderId="22" xfId="0" applyFont="1" applyFill="1" applyBorder="1" applyAlignment="1">
      <alignment/>
    </xf>
    <xf numFmtId="0" fontId="24" fillId="35" borderId="23" xfId="0" applyFont="1" applyFill="1" applyBorder="1" applyAlignment="1">
      <alignment/>
    </xf>
    <xf numFmtId="49" fontId="0" fillId="0" borderId="15" xfId="0" applyNumberFormat="1" applyFill="1" applyBorder="1" applyAlignment="1">
      <alignment textRotation="90"/>
    </xf>
    <xf numFmtId="0" fontId="24" fillId="35" borderId="23" xfId="0" applyNumberFormat="1" applyFont="1" applyFill="1" applyBorder="1" applyAlignment="1" quotePrefix="1">
      <alignment horizontal="center"/>
    </xf>
    <xf numFmtId="0" fontId="0" fillId="0" borderId="15" xfId="0" applyFill="1" applyBorder="1" applyAlignment="1">
      <alignment textRotation="90"/>
    </xf>
    <xf numFmtId="2" fontId="0" fillId="0" borderId="0" xfId="0" applyNumberFormat="1" applyFill="1" applyAlignment="1">
      <alignment/>
    </xf>
    <xf numFmtId="2" fontId="18" fillId="36" borderId="40" xfId="0" applyNumberFormat="1" applyFont="1" applyFill="1" applyBorder="1" applyAlignment="1">
      <alignment/>
    </xf>
    <xf numFmtId="2" fontId="18" fillId="36" borderId="11" xfId="0" applyNumberFormat="1" applyFont="1" applyFill="1" applyBorder="1" applyAlignment="1">
      <alignment/>
    </xf>
    <xf numFmtId="164" fontId="25" fillId="36" borderId="42" xfId="0" applyNumberFormat="1" applyFont="1" applyFill="1" applyBorder="1" applyAlignment="1">
      <alignment/>
    </xf>
    <xf numFmtId="1" fontId="0" fillId="35" borderId="22" xfId="0" applyNumberFormat="1" applyFont="1" applyFill="1" applyBorder="1" applyAlignment="1">
      <alignment/>
    </xf>
    <xf numFmtId="2" fontId="6" fillId="36" borderId="48" xfId="0" applyNumberFormat="1" applyFont="1" applyFill="1" applyBorder="1" applyAlignment="1">
      <alignment/>
    </xf>
    <xf numFmtId="0" fontId="0" fillId="35" borderId="30" xfId="0" applyFont="1" applyFill="1" applyBorder="1" applyAlignment="1">
      <alignment horizontal="left"/>
    </xf>
    <xf numFmtId="2" fontId="25" fillId="36" borderId="42" xfId="0" applyNumberFormat="1" applyFont="1" applyFill="1" applyBorder="1" applyAlignment="1">
      <alignment/>
    </xf>
    <xf numFmtId="0" fontId="18" fillId="35" borderId="48" xfId="0" applyFont="1" applyFill="1" applyBorder="1" applyAlignment="1">
      <alignment horizontal="center" vertical="center"/>
    </xf>
    <xf numFmtId="2" fontId="25" fillId="36" borderId="19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textRotation="90"/>
    </xf>
    <xf numFmtId="2" fontId="0" fillId="35" borderId="23" xfId="0" applyNumberFormat="1" applyFont="1" applyFill="1" applyBorder="1" applyAlignment="1">
      <alignment/>
    </xf>
    <xf numFmtId="2" fontId="0" fillId="35" borderId="18" xfId="0" applyNumberFormat="1" applyFont="1" applyFill="1" applyBorder="1" applyAlignment="1">
      <alignment/>
    </xf>
    <xf numFmtId="0" fontId="0" fillId="0" borderId="15" xfId="0" applyFont="1" applyFill="1" applyBorder="1" applyAlignment="1">
      <alignment textRotation="90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46" xfId="0" applyFill="1" applyBorder="1" applyAlignment="1">
      <alignment horizontal="right" textRotation="90"/>
    </xf>
    <xf numFmtId="0" fontId="0" fillId="35" borderId="16" xfId="0" applyFill="1" applyBorder="1" applyAlignment="1">
      <alignment horizontal="left"/>
    </xf>
    <xf numFmtId="2" fontId="25" fillId="36" borderId="18" xfId="0" applyNumberFormat="1" applyFont="1" applyFill="1" applyBorder="1" applyAlignment="1">
      <alignment/>
    </xf>
    <xf numFmtId="0" fontId="4" fillId="35" borderId="43" xfId="0" applyFont="1" applyFill="1" applyBorder="1" applyAlignment="1">
      <alignment/>
    </xf>
    <xf numFmtId="2" fontId="6" fillId="36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2" fontId="6" fillId="36" borderId="49" xfId="0" applyNumberFormat="1" applyFont="1" applyFill="1" applyBorder="1" applyAlignment="1">
      <alignment/>
    </xf>
    <xf numFmtId="2" fontId="6" fillId="36" borderId="37" xfId="0" applyNumberFormat="1" applyFont="1" applyFill="1" applyBorder="1" applyAlignment="1">
      <alignment/>
    </xf>
    <xf numFmtId="0" fontId="0" fillId="0" borderId="33" xfId="0" applyFill="1" applyBorder="1" applyAlignment="1">
      <alignment textRotation="90"/>
    </xf>
    <xf numFmtId="0" fontId="26" fillId="35" borderId="23" xfId="0" applyFont="1" applyFill="1" applyBorder="1" applyAlignment="1">
      <alignment/>
    </xf>
    <xf numFmtId="0" fontId="26" fillId="35" borderId="18" xfId="0" applyFont="1" applyFill="1" applyBorder="1" applyAlignment="1">
      <alignment/>
    </xf>
    <xf numFmtId="0" fontId="26" fillId="35" borderId="29" xfId="0" applyFont="1" applyFill="1" applyBorder="1" applyAlignment="1">
      <alignment/>
    </xf>
    <xf numFmtId="0" fontId="26" fillId="35" borderId="27" xfId="0" applyFont="1" applyFill="1" applyBorder="1" applyAlignment="1">
      <alignment/>
    </xf>
    <xf numFmtId="0" fontId="6" fillId="37" borderId="35" xfId="0" applyFont="1" applyFill="1" applyBorder="1" applyAlignment="1">
      <alignment textRotation="90" wrapText="1"/>
    </xf>
    <xf numFmtId="0" fontId="26" fillId="35" borderId="50" xfId="0" applyFont="1" applyFill="1" applyBorder="1" applyAlignment="1">
      <alignment/>
    </xf>
    <xf numFmtId="0" fontId="26" fillId="35" borderId="38" xfId="0" applyFont="1" applyFill="1" applyBorder="1" applyAlignment="1">
      <alignment/>
    </xf>
    <xf numFmtId="49" fontId="0" fillId="0" borderId="16" xfId="0" applyNumberFormat="1" applyFill="1" applyBorder="1" applyAlignment="1">
      <alignment textRotation="90"/>
    </xf>
    <xf numFmtId="0" fontId="0" fillId="0" borderId="46" xfId="0" applyFont="1" applyFill="1" applyBorder="1" applyAlignment="1">
      <alignment textRotation="90"/>
    </xf>
    <xf numFmtId="164" fontId="0" fillId="35" borderId="18" xfId="0" applyNumberFormat="1" applyFont="1" applyFill="1" applyBorder="1" applyAlignment="1">
      <alignment/>
    </xf>
    <xf numFmtId="0" fontId="4" fillId="35" borderId="48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24" fillId="35" borderId="51" xfId="0" applyFont="1" applyFill="1" applyBorder="1" applyAlignment="1">
      <alignment/>
    </xf>
    <xf numFmtId="0" fontId="24" fillId="35" borderId="50" xfId="0" applyFont="1" applyFill="1" applyBorder="1" applyAlignment="1">
      <alignment/>
    </xf>
    <xf numFmtId="0" fontId="4" fillId="35" borderId="50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2" fontId="6" fillId="36" borderId="40" xfId="0" applyNumberFormat="1" applyFont="1" applyFill="1" applyBorder="1" applyAlignment="1">
      <alignment/>
    </xf>
    <xf numFmtId="0" fontId="4" fillId="35" borderId="20" xfId="0" applyFont="1" applyFill="1" applyBorder="1" applyAlignment="1">
      <alignment horizontal="center"/>
    </xf>
    <xf numFmtId="0" fontId="4" fillId="35" borderId="17" xfId="0" applyFont="1" applyFill="1" applyBorder="1" applyAlignment="1">
      <alignment/>
    </xf>
    <xf numFmtId="0" fontId="23" fillId="35" borderId="43" xfId="0" applyFont="1" applyFill="1" applyBorder="1" applyAlignment="1">
      <alignment/>
    </xf>
    <xf numFmtId="0" fontId="23" fillId="35" borderId="29" xfId="0" applyFont="1" applyFill="1" applyBorder="1" applyAlignment="1">
      <alignment/>
    </xf>
    <xf numFmtId="0" fontId="4" fillId="35" borderId="52" xfId="0" applyFont="1" applyFill="1" applyBorder="1" applyAlignment="1">
      <alignment horizontal="left"/>
    </xf>
    <xf numFmtId="0" fontId="4" fillId="35" borderId="48" xfId="0" applyFont="1" applyFill="1" applyBorder="1" applyAlignment="1">
      <alignment horizontal="center"/>
    </xf>
    <xf numFmtId="0" fontId="25" fillId="36" borderId="22" xfId="0" applyFont="1" applyFill="1" applyBorder="1" applyAlignment="1">
      <alignment/>
    </xf>
    <xf numFmtId="0" fontId="25" fillId="36" borderId="53" xfId="0" applyFont="1" applyFill="1" applyBorder="1" applyAlignment="1">
      <alignment/>
    </xf>
    <xf numFmtId="0" fontId="25" fillId="36" borderId="23" xfId="0" applyFont="1" applyFill="1" applyBorder="1" applyAlignment="1">
      <alignment/>
    </xf>
    <xf numFmtId="0" fontId="4" fillId="35" borderId="12" xfId="0" applyFont="1" applyFill="1" applyBorder="1" applyAlignment="1">
      <alignment horizontal="center" vertical="center"/>
    </xf>
    <xf numFmtId="0" fontId="24" fillId="35" borderId="50" xfId="0" applyNumberFormat="1" applyFont="1" applyFill="1" applyBorder="1" applyAlignment="1" quotePrefix="1">
      <alignment horizontal="center"/>
    </xf>
    <xf numFmtId="2" fontId="18" fillId="36" borderId="54" xfId="0" applyNumberFormat="1" applyFont="1" applyFill="1" applyBorder="1" applyAlignment="1">
      <alignment/>
    </xf>
    <xf numFmtId="2" fontId="25" fillId="36" borderId="24" xfId="0" applyNumberFormat="1" applyFont="1" applyFill="1" applyBorder="1" applyAlignment="1">
      <alignment/>
    </xf>
    <xf numFmtId="0" fontId="0" fillId="0" borderId="16" xfId="0" applyFill="1" applyBorder="1" applyAlignment="1">
      <alignment textRotation="90"/>
    </xf>
    <xf numFmtId="0" fontId="24" fillId="35" borderId="23" xfId="0" applyFont="1" applyFill="1" applyBorder="1" applyAlignment="1">
      <alignment horizontal="center"/>
    </xf>
    <xf numFmtId="0" fontId="24" fillId="35" borderId="18" xfId="0" applyNumberFormat="1" applyFont="1" applyFill="1" applyBorder="1" applyAlignment="1">
      <alignment horizontal="center"/>
    </xf>
    <xf numFmtId="0" fontId="0" fillId="35" borderId="34" xfId="0" applyFont="1" applyFill="1" applyBorder="1" applyAlignment="1">
      <alignment/>
    </xf>
    <xf numFmtId="0" fontId="28" fillId="35" borderId="18" xfId="0" applyFont="1" applyFill="1" applyBorder="1" applyAlignment="1">
      <alignment horizontal="center"/>
    </xf>
    <xf numFmtId="0" fontId="28" fillId="35" borderId="19" xfId="0" applyFont="1" applyFill="1" applyBorder="1" applyAlignment="1">
      <alignment horizontal="left"/>
    </xf>
    <xf numFmtId="0" fontId="28" fillId="35" borderId="18" xfId="0" applyNumberFormat="1" applyFont="1" applyFill="1" applyBorder="1" applyAlignment="1" quotePrefix="1">
      <alignment horizontal="center"/>
    </xf>
    <xf numFmtId="0" fontId="4" fillId="35" borderId="49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15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left"/>
    </xf>
    <xf numFmtId="49" fontId="0" fillId="35" borderId="33" xfId="0" applyNumberFormat="1" applyFont="1" applyFill="1" applyBorder="1" applyAlignment="1">
      <alignment horizontal="center" textRotation="90"/>
    </xf>
    <xf numFmtId="49" fontId="0" fillId="0" borderId="41" xfId="0" applyNumberFormat="1" applyFont="1" applyFill="1" applyBorder="1" applyAlignment="1">
      <alignment textRotation="90"/>
    </xf>
    <xf numFmtId="49" fontId="0" fillId="0" borderId="15" xfId="0" applyNumberFormat="1" applyFont="1" applyFill="1" applyBorder="1" applyAlignment="1">
      <alignment textRotation="90"/>
    </xf>
    <xf numFmtId="49" fontId="0" fillId="0" borderId="16" xfId="0" applyNumberFormat="1" applyFont="1" applyFill="1" applyBorder="1" applyAlignment="1">
      <alignment textRotation="90"/>
    </xf>
    <xf numFmtId="49" fontId="18" fillId="37" borderId="39" xfId="0" applyNumberFormat="1" applyFont="1" applyFill="1" applyBorder="1" applyAlignment="1">
      <alignment textRotation="90" wrapText="1"/>
    </xf>
    <xf numFmtId="0" fontId="4" fillId="35" borderId="18" xfId="0" applyFont="1" applyFill="1" applyBorder="1" applyAlignment="1">
      <alignment/>
    </xf>
    <xf numFmtId="0" fontId="26" fillId="35" borderId="18" xfId="0" applyFont="1" applyFill="1" applyBorder="1" applyAlignment="1">
      <alignment/>
    </xf>
    <xf numFmtId="0" fontId="26" fillId="35" borderId="19" xfId="0" applyFont="1" applyFill="1" applyBorder="1" applyAlignment="1">
      <alignment/>
    </xf>
    <xf numFmtId="2" fontId="18" fillId="36" borderId="40" xfId="0" applyNumberFormat="1" applyFont="1" applyFill="1" applyBorder="1" applyAlignment="1">
      <alignment/>
    </xf>
    <xf numFmtId="0" fontId="26" fillId="35" borderId="21" xfId="0" applyFont="1" applyFill="1" applyBorder="1" applyAlignment="1">
      <alignment/>
    </xf>
    <xf numFmtId="0" fontId="22" fillId="35" borderId="22" xfId="0" applyFont="1" applyFill="1" applyBorder="1" applyAlignment="1">
      <alignment/>
    </xf>
    <xf numFmtId="0" fontId="22" fillId="35" borderId="23" xfId="0" applyFont="1" applyFill="1" applyBorder="1" applyAlignment="1">
      <alignment/>
    </xf>
    <xf numFmtId="0" fontId="22" fillId="35" borderId="23" xfId="0" applyNumberFormat="1" applyFont="1" applyFill="1" applyBorder="1" applyAlignment="1" quotePrefix="1">
      <alignment horizontal="center"/>
    </xf>
    <xf numFmtId="0" fontId="22" fillId="35" borderId="24" xfId="0" applyFont="1" applyFill="1" applyBorder="1" applyAlignment="1">
      <alignment horizontal="left"/>
    </xf>
    <xf numFmtId="0" fontId="0" fillId="35" borderId="25" xfId="0" applyFont="1" applyFill="1" applyBorder="1" applyAlignment="1">
      <alignment horizontal="center"/>
    </xf>
    <xf numFmtId="0" fontId="0" fillId="35" borderId="22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26" fillId="35" borderId="23" xfId="0" applyFont="1" applyFill="1" applyBorder="1" applyAlignment="1">
      <alignment/>
    </xf>
    <xf numFmtId="0" fontId="26" fillId="35" borderId="24" xfId="0" applyFont="1" applyFill="1" applyBorder="1" applyAlignment="1">
      <alignment/>
    </xf>
    <xf numFmtId="2" fontId="18" fillId="36" borderId="37" xfId="0" applyNumberFormat="1" applyFont="1" applyFill="1" applyBorder="1" applyAlignment="1">
      <alignment/>
    </xf>
    <xf numFmtId="0" fontId="22" fillId="35" borderId="23" xfId="0" applyNumberFormat="1" applyFont="1" applyFill="1" applyBorder="1" applyAlignment="1">
      <alignment horizontal="center"/>
    </xf>
    <xf numFmtId="2" fontId="18" fillId="36" borderId="48" xfId="0" applyNumberFormat="1" applyFont="1" applyFill="1" applyBorder="1" applyAlignment="1">
      <alignment/>
    </xf>
    <xf numFmtId="0" fontId="4" fillId="35" borderId="48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/>
    </xf>
    <xf numFmtId="0" fontId="22" fillId="35" borderId="17" xfId="0" applyFont="1" applyFill="1" applyBorder="1" applyAlignment="1">
      <alignment/>
    </xf>
    <xf numFmtId="0" fontId="22" fillId="35" borderId="18" xfId="0" applyFont="1" applyFill="1" applyBorder="1" applyAlignment="1">
      <alignment/>
    </xf>
    <xf numFmtId="0" fontId="22" fillId="35" borderId="18" xfId="0" applyNumberFormat="1" applyFont="1" applyFill="1" applyBorder="1" applyAlignment="1">
      <alignment horizontal="center"/>
    </xf>
    <xf numFmtId="0" fontId="22" fillId="35" borderId="19" xfId="0" applyFont="1" applyFill="1" applyBorder="1" applyAlignment="1">
      <alignment horizontal="left"/>
    </xf>
    <xf numFmtId="0" fontId="0" fillId="35" borderId="20" xfId="0" applyFont="1" applyFill="1" applyBorder="1" applyAlignment="1">
      <alignment horizontal="center"/>
    </xf>
    <xf numFmtId="0" fontId="0" fillId="35" borderId="17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2" fontId="18" fillId="36" borderId="11" xfId="0" applyNumberFormat="1" applyFont="1" applyFill="1" applyBorder="1" applyAlignment="1">
      <alignment/>
    </xf>
    <xf numFmtId="0" fontId="22" fillId="35" borderId="18" xfId="0" applyNumberFormat="1" applyFont="1" applyFill="1" applyBorder="1" applyAlignment="1" quotePrefix="1">
      <alignment horizontal="center"/>
    </xf>
    <xf numFmtId="0" fontId="4" fillId="35" borderId="23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18" fillId="36" borderId="37" xfId="0" applyFont="1" applyFill="1" applyBorder="1" applyAlignment="1">
      <alignment/>
    </xf>
    <xf numFmtId="0" fontId="4" fillId="35" borderId="35" xfId="0" applyFont="1" applyFill="1" applyBorder="1" applyAlignment="1">
      <alignment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24" fillId="35" borderId="29" xfId="0" applyFont="1" applyFill="1" applyBorder="1" applyAlignment="1">
      <alignment/>
    </xf>
    <xf numFmtId="0" fontId="4" fillId="35" borderId="10" xfId="0" applyFont="1" applyFill="1" applyBorder="1" applyAlignment="1">
      <alignment horizontal="center" vertical="center"/>
    </xf>
    <xf numFmtId="164" fontId="4" fillId="35" borderId="23" xfId="0" applyNumberFormat="1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2" fontId="18" fillId="36" borderId="12" xfId="0" applyNumberFormat="1" applyFont="1" applyFill="1" applyBorder="1" applyAlignment="1">
      <alignment/>
    </xf>
    <xf numFmtId="0" fontId="0" fillId="35" borderId="35" xfId="0" applyFill="1" applyBorder="1" applyAlignment="1">
      <alignment horizontal="right"/>
    </xf>
    <xf numFmtId="0" fontId="4" fillId="35" borderId="35" xfId="0" applyFont="1" applyFill="1" applyBorder="1" applyAlignment="1">
      <alignment textRotation="90"/>
    </xf>
    <xf numFmtId="0" fontId="4" fillId="35" borderId="10" xfId="0" applyFont="1" applyFill="1" applyBorder="1" applyAlignment="1">
      <alignment horizontal="center" vertical="center"/>
    </xf>
    <xf numFmtId="0" fontId="4" fillId="35" borderId="35" xfId="0" applyFont="1" applyFill="1" applyBorder="1" applyAlignment="1">
      <alignment textRotation="90"/>
    </xf>
    <xf numFmtId="0" fontId="9" fillId="35" borderId="35" xfId="0" applyFont="1" applyFill="1" applyBorder="1" applyAlignment="1">
      <alignment textRotation="90"/>
    </xf>
    <xf numFmtId="0" fontId="4" fillId="35" borderId="55" xfId="0" applyFont="1" applyFill="1" applyBorder="1" applyAlignment="1">
      <alignment horizontal="center"/>
    </xf>
    <xf numFmtId="164" fontId="4" fillId="35" borderId="18" xfId="0" applyNumberFormat="1" applyFont="1" applyFill="1" applyBorder="1" applyAlignment="1">
      <alignment/>
    </xf>
    <xf numFmtId="0" fontId="0" fillId="35" borderId="29" xfId="0" applyFont="1" applyFill="1" applyBorder="1" applyAlignment="1">
      <alignment/>
    </xf>
    <xf numFmtId="0" fontId="24" fillId="35" borderId="29" xfId="0" applyNumberFormat="1" applyFont="1" applyFill="1" applyBorder="1" applyAlignment="1">
      <alignment horizontal="center"/>
    </xf>
    <xf numFmtId="0" fontId="22" fillId="35" borderId="23" xfId="0" applyNumberFormat="1" applyFont="1" applyFill="1" applyBorder="1" applyAlignment="1">
      <alignment horizontal="center"/>
    </xf>
    <xf numFmtId="0" fontId="4" fillId="35" borderId="51" xfId="0" applyFont="1" applyFill="1" applyBorder="1" applyAlignment="1">
      <alignment/>
    </xf>
    <xf numFmtId="2" fontId="6" fillId="36" borderId="10" xfId="0" applyNumberFormat="1" applyFont="1" applyFill="1" applyBorder="1" applyAlignment="1">
      <alignment/>
    </xf>
    <xf numFmtId="0" fontId="4" fillId="35" borderId="56" xfId="0" applyFont="1" applyFill="1" applyBorder="1" applyAlignment="1">
      <alignment horizontal="center" vertical="center"/>
    </xf>
    <xf numFmtId="0" fontId="24" fillId="35" borderId="57" xfId="0" applyFont="1" applyFill="1" applyBorder="1" applyAlignment="1">
      <alignment/>
    </xf>
    <xf numFmtId="0" fontId="24" fillId="35" borderId="58" xfId="0" applyFont="1" applyFill="1" applyBorder="1" applyAlignment="1">
      <alignment/>
    </xf>
    <xf numFmtId="0" fontId="24" fillId="35" borderId="58" xfId="0" applyNumberFormat="1" applyFont="1" applyFill="1" applyBorder="1" applyAlignment="1" quotePrefix="1">
      <alignment horizontal="center"/>
    </xf>
    <xf numFmtId="0" fontId="24" fillId="35" borderId="59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center"/>
    </xf>
    <xf numFmtId="0" fontId="4" fillId="35" borderId="57" xfId="0" applyFont="1" applyFill="1" applyBorder="1" applyAlignment="1">
      <alignment/>
    </xf>
    <xf numFmtId="0" fontId="4" fillId="35" borderId="58" xfId="0" applyFont="1" applyFill="1" applyBorder="1" applyAlignment="1">
      <alignment/>
    </xf>
    <xf numFmtId="0" fontId="26" fillId="35" borderId="58" xfId="0" applyFont="1" applyFill="1" applyBorder="1" applyAlignment="1">
      <alignment/>
    </xf>
    <xf numFmtId="0" fontId="26" fillId="35" borderId="59" xfId="0" applyFont="1" applyFill="1" applyBorder="1" applyAlignment="1">
      <alignment/>
    </xf>
    <xf numFmtId="0" fontId="4" fillId="35" borderId="12" xfId="0" applyFont="1" applyFill="1" applyBorder="1" applyAlignment="1">
      <alignment horizontal="center" vertical="center"/>
    </xf>
    <xf numFmtId="0" fontId="24" fillId="35" borderId="43" xfId="0" applyFont="1" applyFill="1" applyBorder="1" applyAlignment="1">
      <alignment/>
    </xf>
    <xf numFmtId="1" fontId="0" fillId="35" borderId="18" xfId="0" applyNumberFormat="1" applyFont="1" applyFill="1" applyBorder="1" applyAlignment="1">
      <alignment/>
    </xf>
    <xf numFmtId="0" fontId="22" fillId="35" borderId="26" xfId="0" applyFont="1" applyFill="1" applyBorder="1" applyAlignment="1">
      <alignment/>
    </xf>
    <xf numFmtId="0" fontId="22" fillId="35" borderId="27" xfId="0" applyFont="1" applyFill="1" applyBorder="1" applyAlignment="1">
      <alignment/>
    </xf>
    <xf numFmtId="0" fontId="22" fillId="35" borderId="34" xfId="0" applyFont="1" applyFill="1" applyBorder="1" applyAlignment="1">
      <alignment horizontal="left"/>
    </xf>
    <xf numFmtId="0" fontId="0" fillId="35" borderId="36" xfId="0" applyFont="1" applyFill="1" applyBorder="1" applyAlignment="1">
      <alignment horizontal="center"/>
    </xf>
    <xf numFmtId="0" fontId="0" fillId="35" borderId="26" xfId="0" applyFont="1" applyFill="1" applyBorder="1" applyAlignment="1">
      <alignment/>
    </xf>
    <xf numFmtId="0" fontId="0" fillId="35" borderId="27" xfId="0" applyFont="1" applyFill="1" applyBorder="1" applyAlignment="1">
      <alignment/>
    </xf>
    <xf numFmtId="0" fontId="4" fillId="35" borderId="55" xfId="0" applyFont="1" applyFill="1" applyBorder="1" applyAlignment="1">
      <alignment horizontal="center" vertical="center"/>
    </xf>
    <xf numFmtId="0" fontId="24" fillId="35" borderId="60" xfId="0" applyFont="1" applyFill="1" applyBorder="1" applyAlignment="1">
      <alignment/>
    </xf>
    <xf numFmtId="0" fontId="24" fillId="35" borderId="61" xfId="0" applyFont="1" applyFill="1" applyBorder="1" applyAlignment="1">
      <alignment/>
    </xf>
    <xf numFmtId="0" fontId="24" fillId="35" borderId="61" xfId="0" applyNumberFormat="1" applyFont="1" applyFill="1" applyBorder="1" applyAlignment="1">
      <alignment horizontal="center"/>
    </xf>
    <xf numFmtId="0" fontId="24" fillId="35" borderId="62" xfId="0" applyFont="1" applyFill="1" applyBorder="1" applyAlignment="1">
      <alignment horizontal="left"/>
    </xf>
    <xf numFmtId="0" fontId="4" fillId="35" borderId="63" xfId="0" applyFont="1" applyFill="1" applyBorder="1" applyAlignment="1">
      <alignment horizontal="center"/>
    </xf>
    <xf numFmtId="0" fontId="4" fillId="35" borderId="60" xfId="0" applyFont="1" applyFill="1" applyBorder="1" applyAlignment="1">
      <alignment/>
    </xf>
    <xf numFmtId="0" fontId="4" fillId="35" borderId="61" xfId="0" applyFont="1" applyFill="1" applyBorder="1" applyAlignment="1">
      <alignment/>
    </xf>
    <xf numFmtId="0" fontId="0" fillId="35" borderId="61" xfId="0" applyFont="1" applyFill="1" applyBorder="1" applyAlignment="1">
      <alignment/>
    </xf>
    <xf numFmtId="0" fontId="26" fillId="35" borderId="62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0" fillId="35" borderId="29" xfId="0" applyFont="1" applyFill="1" applyBorder="1" applyAlignment="1">
      <alignment/>
    </xf>
    <xf numFmtId="2" fontId="6" fillId="36" borderId="64" xfId="0" applyNumberFormat="1" applyFont="1" applyFill="1" applyBorder="1" applyAlignment="1">
      <alignment/>
    </xf>
    <xf numFmtId="164" fontId="0" fillId="35" borderId="23" xfId="0" applyNumberFormat="1" applyFont="1" applyFill="1" applyBorder="1" applyAlignment="1">
      <alignment/>
    </xf>
    <xf numFmtId="0" fontId="26" fillId="35" borderId="61" xfId="0" applyFont="1" applyFill="1" applyBorder="1" applyAlignment="1">
      <alignment/>
    </xf>
    <xf numFmtId="0" fontId="24" fillId="35" borderId="29" xfId="0" applyNumberFormat="1" applyFont="1" applyFill="1" applyBorder="1" applyAlignment="1" quotePrefix="1">
      <alignment horizontal="center"/>
    </xf>
    <xf numFmtId="2" fontId="6" fillId="36" borderId="45" xfId="0" applyNumberFormat="1" applyFont="1" applyFill="1" applyBorder="1" applyAlignment="1">
      <alignment/>
    </xf>
    <xf numFmtId="2" fontId="0" fillId="35" borderId="26" xfId="0" applyNumberFormat="1" applyFont="1" applyFill="1" applyBorder="1" applyAlignment="1">
      <alignment/>
    </xf>
    <xf numFmtId="2" fontId="4" fillId="35" borderId="23" xfId="0" applyNumberFormat="1" applyFont="1" applyFill="1" applyBorder="1" applyAlignment="1">
      <alignment/>
    </xf>
    <xf numFmtId="2" fontId="4" fillId="35" borderId="23" xfId="0" applyNumberFormat="1" applyFont="1" applyFill="1" applyBorder="1" applyAlignment="1">
      <alignment/>
    </xf>
    <xf numFmtId="0" fontId="24" fillId="35" borderId="29" xfId="0" applyFont="1" applyFill="1" applyBorder="1" applyAlignment="1">
      <alignment horizontal="center"/>
    </xf>
    <xf numFmtId="2" fontId="18" fillId="36" borderId="12" xfId="0" applyNumberFormat="1" applyFont="1" applyFill="1" applyBorder="1" applyAlignment="1">
      <alignment/>
    </xf>
    <xf numFmtId="2" fontId="18" fillId="36" borderId="10" xfId="0" applyNumberFormat="1" applyFont="1" applyFill="1" applyBorder="1" applyAlignment="1">
      <alignment/>
    </xf>
    <xf numFmtId="0" fontId="22" fillId="35" borderId="27" xfId="0" applyNumberFormat="1" applyFont="1" applyFill="1" applyBorder="1" applyAlignment="1">
      <alignment horizontal="center"/>
    </xf>
    <xf numFmtId="2" fontId="0" fillId="35" borderId="27" xfId="0" applyNumberFormat="1" applyFont="1" applyFill="1" applyBorder="1" applyAlignment="1">
      <alignment/>
    </xf>
    <xf numFmtId="0" fontId="4" fillId="35" borderId="49" xfId="0" applyFont="1" applyFill="1" applyBorder="1" applyAlignment="1">
      <alignment horizontal="center" vertical="center"/>
    </xf>
    <xf numFmtId="0" fontId="22" fillId="35" borderId="27" xfId="0" applyNumberFormat="1" applyFont="1" applyFill="1" applyBorder="1" applyAlignment="1" quotePrefix="1">
      <alignment horizontal="center"/>
    </xf>
    <xf numFmtId="0" fontId="26" fillId="35" borderId="34" xfId="0" applyFont="1" applyFill="1" applyBorder="1" applyAlignment="1">
      <alignment/>
    </xf>
    <xf numFmtId="0" fontId="18" fillId="36" borderId="54" xfId="0" applyFont="1" applyFill="1" applyBorder="1" applyAlignment="1">
      <alignment/>
    </xf>
    <xf numFmtId="0" fontId="22" fillId="35" borderId="29" xfId="0" applyFont="1" applyFill="1" applyBorder="1" applyAlignment="1">
      <alignment horizontal="center"/>
    </xf>
    <xf numFmtId="0" fontId="22" fillId="35" borderId="21" xfId="0" applyFont="1" applyFill="1" applyBorder="1" applyAlignment="1">
      <alignment horizontal="left"/>
    </xf>
    <xf numFmtId="0" fontId="0" fillId="35" borderId="31" xfId="0" applyFont="1" applyFill="1" applyBorder="1" applyAlignment="1">
      <alignment horizontal="center"/>
    </xf>
    <xf numFmtId="0" fontId="0" fillId="35" borderId="43" xfId="0" applyFont="1" applyFill="1" applyBorder="1" applyAlignment="1">
      <alignment/>
    </xf>
    <xf numFmtId="2" fontId="4" fillId="35" borderId="29" xfId="0" applyNumberFormat="1" applyFont="1" applyFill="1" applyBorder="1" applyAlignment="1">
      <alignment/>
    </xf>
    <xf numFmtId="164" fontId="4" fillId="35" borderId="29" xfId="0" applyNumberFormat="1" applyFont="1" applyFill="1" applyBorder="1" applyAlignment="1">
      <alignment/>
    </xf>
    <xf numFmtId="0" fontId="4" fillId="35" borderId="29" xfId="0" applyFont="1" applyFill="1" applyBorder="1" applyAlignment="1">
      <alignment/>
    </xf>
    <xf numFmtId="2" fontId="6" fillId="36" borderId="54" xfId="0" applyNumberFormat="1" applyFont="1" applyFill="1" applyBorder="1" applyAlignment="1">
      <alignment/>
    </xf>
    <xf numFmtId="2" fontId="6" fillId="36" borderId="12" xfId="0" applyNumberFormat="1" applyFont="1" applyFill="1" applyBorder="1" applyAlignment="1">
      <alignment/>
    </xf>
    <xf numFmtId="164" fontId="25" fillId="36" borderId="17" xfId="0" applyNumberFormat="1" applyFont="1" applyFill="1" applyBorder="1" applyAlignment="1">
      <alignment/>
    </xf>
    <xf numFmtId="14" fontId="18" fillId="38" borderId="14" xfId="0" applyNumberFormat="1" applyFont="1" applyFill="1" applyBorder="1" applyAlignment="1">
      <alignment horizontal="center"/>
    </xf>
    <xf numFmtId="14" fontId="18" fillId="38" borderId="33" xfId="0" applyNumberFormat="1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9" xfId="0" applyBorder="1" applyAlignment="1">
      <alignment horizontal="center"/>
    </xf>
    <xf numFmtId="14" fontId="18" fillId="38" borderId="6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571500</xdr:colOff>
      <xdr:row>5</xdr:row>
      <xdr:rowOff>152400</xdr:rowOff>
    </xdr:from>
    <xdr:ext cx="209550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11715750" y="20002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zoomScalePageLayoutView="0" workbookViewId="0" topLeftCell="A1">
      <selection activeCell="L2" sqref="L2"/>
    </sheetView>
  </sheetViews>
  <sheetFormatPr defaultColWidth="9.00390625" defaultRowHeight="12.75"/>
  <cols>
    <col min="1" max="1" width="6.875" style="10" bestFit="1" customWidth="1"/>
    <col min="2" max="2" width="37.875" style="9" customWidth="1"/>
    <col min="3" max="3" width="5.625" style="4" customWidth="1"/>
    <col min="4" max="4" width="16.125" style="4" customWidth="1"/>
    <col min="5" max="8" width="8.75390625" style="4" customWidth="1"/>
    <col min="9" max="9" width="9.875" style="4" customWidth="1"/>
    <col min="10" max="10" width="4.375" style="4" customWidth="1"/>
    <col min="11" max="11" width="12.25390625" style="4" bestFit="1" customWidth="1"/>
    <col min="12" max="16384" width="9.125" style="4" customWidth="1"/>
  </cols>
  <sheetData>
    <row r="1" spans="2:12" ht="27" thickBot="1">
      <c r="B1" s="16" t="s">
        <v>14</v>
      </c>
      <c r="C1" s="2"/>
      <c r="D1" s="2"/>
      <c r="E1" s="357" t="s">
        <v>290</v>
      </c>
      <c r="F1" s="358"/>
      <c r="G1" s="359"/>
      <c r="H1" s="359"/>
      <c r="I1" s="360"/>
      <c r="J1" s="43"/>
      <c r="K1" s="43"/>
      <c r="L1" s="43"/>
    </row>
    <row r="2" spans="2:8" ht="20.25" customHeight="1">
      <c r="B2" s="163" t="s">
        <v>166</v>
      </c>
      <c r="C2" s="2"/>
      <c r="D2" s="2"/>
      <c r="E2" s="2"/>
      <c r="F2" s="2"/>
      <c r="G2" s="2"/>
      <c r="H2" s="2"/>
    </row>
    <row r="3" spans="2:8" ht="20.25" customHeight="1">
      <c r="B3" s="13" t="s">
        <v>11</v>
      </c>
      <c r="E3" s="15" t="s">
        <v>6</v>
      </c>
      <c r="F3" s="15"/>
      <c r="G3" s="2"/>
      <c r="H3" s="2"/>
    </row>
    <row r="4" spans="2:8" ht="21" customHeight="1" thickBot="1">
      <c r="B4" s="13"/>
      <c r="C4" s="14"/>
      <c r="D4" s="15"/>
      <c r="E4" s="2"/>
      <c r="F4" s="2"/>
      <c r="G4" s="2"/>
      <c r="H4" s="2"/>
    </row>
    <row r="5" spans="1:11" ht="57" thickBot="1">
      <c r="A5" s="287"/>
      <c r="B5" s="87"/>
      <c r="C5" s="139" t="s">
        <v>17</v>
      </c>
      <c r="D5" s="80"/>
      <c r="E5" s="125" t="s">
        <v>57</v>
      </c>
      <c r="F5" s="125" t="s">
        <v>7</v>
      </c>
      <c r="G5" s="126" t="s">
        <v>8</v>
      </c>
      <c r="H5" s="127" t="s">
        <v>9</v>
      </c>
      <c r="I5" s="128" t="s">
        <v>10</v>
      </c>
      <c r="K5" s="96" t="s">
        <v>30</v>
      </c>
    </row>
    <row r="6" spans="1:11" ht="15.75">
      <c r="A6" s="88">
        <v>1</v>
      </c>
      <c r="B6" s="159" t="s">
        <v>243</v>
      </c>
      <c r="C6" s="94" t="s">
        <v>18</v>
      </c>
      <c r="D6" s="6"/>
      <c r="E6" s="129">
        <v>962.43</v>
      </c>
      <c r="F6" s="160">
        <v>1835.29</v>
      </c>
      <c r="G6" s="131">
        <v>1085.22</v>
      </c>
      <c r="H6" s="132">
        <v>703.67</v>
      </c>
      <c r="I6" s="154">
        <f>SUM(E6,F6,G6,H6)</f>
        <v>4586.61</v>
      </c>
      <c r="K6" s="38">
        <v>8000</v>
      </c>
    </row>
    <row r="7" spans="1:11" ht="15.75">
      <c r="A7" s="161">
        <v>2</v>
      </c>
      <c r="B7" s="200" t="s">
        <v>226</v>
      </c>
      <c r="C7" s="201" t="s">
        <v>20</v>
      </c>
      <c r="D7" s="6"/>
      <c r="E7" s="129">
        <v>853</v>
      </c>
      <c r="F7" s="130">
        <v>767.96</v>
      </c>
      <c r="G7" s="131">
        <v>1262.99</v>
      </c>
      <c r="H7" s="132">
        <v>1031.59</v>
      </c>
      <c r="I7" s="154">
        <f>SUM(E7,F7,G7,H7)</f>
        <v>3915.54</v>
      </c>
      <c r="K7" s="39">
        <v>6000</v>
      </c>
    </row>
    <row r="8" spans="1:11" ht="15.75">
      <c r="A8" s="161">
        <v>3</v>
      </c>
      <c r="B8" s="89" t="s">
        <v>227</v>
      </c>
      <c r="C8" s="94" t="s">
        <v>18</v>
      </c>
      <c r="D8" s="6"/>
      <c r="E8" s="129">
        <v>370.74</v>
      </c>
      <c r="F8" s="160">
        <v>412.6</v>
      </c>
      <c r="G8" s="172">
        <v>898.97</v>
      </c>
      <c r="H8" s="162">
        <v>563.61</v>
      </c>
      <c r="I8" s="154">
        <f>SUM(E8,F8,G8,H8)</f>
        <v>2245.92</v>
      </c>
      <c r="K8" s="39">
        <v>4000</v>
      </c>
    </row>
    <row r="9" spans="1:11" ht="15.75">
      <c r="A9" s="90">
        <v>4</v>
      </c>
      <c r="B9" s="89" t="s">
        <v>229</v>
      </c>
      <c r="C9" s="94" t="s">
        <v>19</v>
      </c>
      <c r="D9" s="6"/>
      <c r="E9" s="129">
        <v>151.78</v>
      </c>
      <c r="F9" s="156">
        <v>1039.2</v>
      </c>
      <c r="G9" s="131">
        <v>268.46</v>
      </c>
      <c r="H9" s="132">
        <v>725.9</v>
      </c>
      <c r="I9" s="154">
        <f>SUM(E9,F9,G9,H9)</f>
        <v>2185.34</v>
      </c>
      <c r="K9" s="39">
        <v>3000</v>
      </c>
    </row>
    <row r="10" spans="1:11" ht="15.75">
      <c r="A10" s="90">
        <v>5</v>
      </c>
      <c r="B10" s="89" t="s">
        <v>228</v>
      </c>
      <c r="C10" s="94" t="s">
        <v>40</v>
      </c>
      <c r="D10" s="6"/>
      <c r="E10" s="356">
        <v>519.1</v>
      </c>
      <c r="F10" s="130">
        <v>124.27</v>
      </c>
      <c r="G10" s="131">
        <v>798.4</v>
      </c>
      <c r="H10" s="132">
        <v>459.6</v>
      </c>
      <c r="I10" s="154">
        <f>SUM(E10,F10,G10,H10)</f>
        <v>1901.37</v>
      </c>
      <c r="K10" s="39">
        <v>2000</v>
      </c>
    </row>
    <row r="11" spans="1:11" ht="15.75">
      <c r="A11" s="90">
        <v>6</v>
      </c>
      <c r="B11" s="89" t="s">
        <v>234</v>
      </c>
      <c r="C11" s="94" t="s">
        <v>19</v>
      </c>
      <c r="D11" s="6"/>
      <c r="E11" s="129">
        <v>76.4</v>
      </c>
      <c r="F11" s="160">
        <v>148.04</v>
      </c>
      <c r="G11" s="131">
        <v>488.7</v>
      </c>
      <c r="H11" s="132">
        <v>891.7</v>
      </c>
      <c r="I11" s="154">
        <f aca="true" t="shared" si="0" ref="I11:I19">SUM(E11,F11,G11,H11)</f>
        <v>1604.8400000000001</v>
      </c>
      <c r="K11" s="39">
        <v>2000</v>
      </c>
    </row>
    <row r="12" spans="1:11" ht="15.75">
      <c r="A12" s="90">
        <v>7</v>
      </c>
      <c r="B12" s="89" t="s">
        <v>231</v>
      </c>
      <c r="C12" s="94" t="s">
        <v>19</v>
      </c>
      <c r="D12" s="6"/>
      <c r="E12" s="129">
        <v>52.32</v>
      </c>
      <c r="F12" s="160">
        <v>766.88</v>
      </c>
      <c r="G12" s="131">
        <v>570.87</v>
      </c>
      <c r="H12" s="132"/>
      <c r="I12" s="154">
        <f t="shared" si="0"/>
        <v>1390.0700000000002</v>
      </c>
      <c r="K12" s="39">
        <v>1500</v>
      </c>
    </row>
    <row r="13" spans="1:11" ht="15.75">
      <c r="A13" s="90">
        <v>8</v>
      </c>
      <c r="B13" s="91" t="s">
        <v>225</v>
      </c>
      <c r="C13" s="94" t="s">
        <v>40</v>
      </c>
      <c r="D13" s="6"/>
      <c r="E13" s="202">
        <v>600.4</v>
      </c>
      <c r="F13" s="203">
        <v>300.62</v>
      </c>
      <c r="G13" s="204"/>
      <c r="H13" s="208">
        <v>284.29</v>
      </c>
      <c r="I13" s="138">
        <f t="shared" si="0"/>
        <v>1185.31</v>
      </c>
      <c r="K13" s="39">
        <v>1500</v>
      </c>
    </row>
    <row r="14" spans="1:11" ht="15.75">
      <c r="A14" s="90">
        <v>9</v>
      </c>
      <c r="B14" s="91" t="s">
        <v>235</v>
      </c>
      <c r="C14" s="94" t="s">
        <v>18</v>
      </c>
      <c r="D14" s="37"/>
      <c r="E14" s="129">
        <v>438.8</v>
      </c>
      <c r="F14" s="130">
        <v>164.14</v>
      </c>
      <c r="G14" s="131">
        <v>7.97</v>
      </c>
      <c r="H14" s="132"/>
      <c r="I14" s="121">
        <f>SUM(E14,F14,G14,H14)</f>
        <v>610.9100000000001</v>
      </c>
      <c r="K14" s="39">
        <v>1000</v>
      </c>
    </row>
    <row r="15" spans="1:11" ht="16.5" thickBot="1">
      <c r="A15" s="90">
        <v>10</v>
      </c>
      <c r="B15" s="91" t="s">
        <v>233</v>
      </c>
      <c r="C15" s="94" t="s">
        <v>40</v>
      </c>
      <c r="D15" s="6"/>
      <c r="E15" s="129"/>
      <c r="F15" s="160">
        <v>275.9</v>
      </c>
      <c r="G15" s="131">
        <v>274.09</v>
      </c>
      <c r="H15" s="132"/>
      <c r="I15" s="154">
        <f>SUM(E15,F15,G15,H15)</f>
        <v>549.99</v>
      </c>
      <c r="K15" s="40">
        <v>1000</v>
      </c>
    </row>
    <row r="16" spans="1:11" ht="15.75">
      <c r="A16" s="90">
        <v>11</v>
      </c>
      <c r="B16" s="91" t="s">
        <v>241</v>
      </c>
      <c r="C16" s="94" t="s">
        <v>84</v>
      </c>
      <c r="D16" s="6"/>
      <c r="E16" s="129"/>
      <c r="F16" s="160"/>
      <c r="G16" s="131"/>
      <c r="H16" s="132">
        <v>461.08</v>
      </c>
      <c r="I16" s="121">
        <f>SUM(E16,F16,G16,H16)</f>
        <v>461.08</v>
      </c>
      <c r="K16" s="26"/>
    </row>
    <row r="17" spans="1:11" ht="15.75">
      <c r="A17" s="90">
        <v>12</v>
      </c>
      <c r="B17" s="159" t="s">
        <v>236</v>
      </c>
      <c r="C17" s="94" t="s">
        <v>84</v>
      </c>
      <c r="D17" s="6"/>
      <c r="E17" s="129"/>
      <c r="F17" s="130">
        <v>234.16</v>
      </c>
      <c r="G17" s="131">
        <v>106.68</v>
      </c>
      <c r="H17" s="132">
        <v>96.68</v>
      </c>
      <c r="I17" s="121">
        <f>SUM(E17,F17,G17,H17)</f>
        <v>437.52000000000004</v>
      </c>
      <c r="K17" s="26"/>
    </row>
    <row r="18" spans="1:11" ht="15.75">
      <c r="A18" s="90">
        <v>13</v>
      </c>
      <c r="B18" s="91" t="s">
        <v>232</v>
      </c>
      <c r="C18" s="94" t="s">
        <v>19</v>
      </c>
      <c r="D18" s="6"/>
      <c r="E18" s="129"/>
      <c r="F18" s="156">
        <v>204</v>
      </c>
      <c r="G18" s="131">
        <v>95.95</v>
      </c>
      <c r="H18" s="132"/>
      <c r="I18" s="121">
        <f>SUM(E18,F18,G18,H18)</f>
        <v>299.95</v>
      </c>
      <c r="K18" s="26"/>
    </row>
    <row r="19" spans="1:11" ht="15.75">
      <c r="A19" s="90">
        <v>14</v>
      </c>
      <c r="B19" s="91" t="s">
        <v>240</v>
      </c>
      <c r="C19" s="94" t="s">
        <v>84</v>
      </c>
      <c r="D19" s="6"/>
      <c r="E19" s="129"/>
      <c r="F19" s="130"/>
      <c r="G19" s="131"/>
      <c r="H19" s="132">
        <v>246.23</v>
      </c>
      <c r="I19" s="121">
        <f t="shared" si="0"/>
        <v>246.23</v>
      </c>
      <c r="K19" s="26"/>
    </row>
    <row r="20" spans="1:11" ht="15.75">
      <c r="A20" s="90">
        <v>15</v>
      </c>
      <c r="B20" s="89" t="s">
        <v>237</v>
      </c>
      <c r="C20" s="94" t="s">
        <v>40</v>
      </c>
      <c r="D20" s="6"/>
      <c r="E20" s="129"/>
      <c r="F20" s="160"/>
      <c r="G20" s="131">
        <v>44.41</v>
      </c>
      <c r="H20" s="132">
        <v>37.14</v>
      </c>
      <c r="I20" s="121">
        <f aca="true" t="shared" si="1" ref="I20:I26">SUM(E20,F20,G20,H20)</f>
        <v>81.55</v>
      </c>
      <c r="K20" s="26"/>
    </row>
    <row r="21" spans="1:11" ht="15.75">
      <c r="A21" s="90">
        <v>16</v>
      </c>
      <c r="B21" s="91" t="s">
        <v>230</v>
      </c>
      <c r="C21" s="94" t="s">
        <v>40</v>
      </c>
      <c r="D21" s="2"/>
      <c r="E21" s="129">
        <v>31.7</v>
      </c>
      <c r="F21" s="160">
        <v>32.28</v>
      </c>
      <c r="G21" s="131"/>
      <c r="H21" s="132"/>
      <c r="I21" s="154">
        <f t="shared" si="1"/>
        <v>63.980000000000004</v>
      </c>
      <c r="K21" s="26"/>
    </row>
    <row r="22" spans="1:11" ht="15.75">
      <c r="A22" s="90">
        <v>17</v>
      </c>
      <c r="B22" s="89" t="s">
        <v>242</v>
      </c>
      <c r="C22" s="94" t="s">
        <v>19</v>
      </c>
      <c r="D22" s="6"/>
      <c r="E22" s="129"/>
      <c r="F22" s="156"/>
      <c r="G22" s="131"/>
      <c r="H22" s="132">
        <v>53.54</v>
      </c>
      <c r="I22" s="154">
        <f t="shared" si="1"/>
        <v>53.54</v>
      </c>
      <c r="K22" s="26"/>
    </row>
    <row r="23" spans="1:11" ht="15.75">
      <c r="A23" s="90">
        <v>18</v>
      </c>
      <c r="B23" s="91" t="s">
        <v>269</v>
      </c>
      <c r="C23" s="94" t="s">
        <v>19</v>
      </c>
      <c r="D23" s="6"/>
      <c r="E23" s="129"/>
      <c r="F23" s="156">
        <v>32.62</v>
      </c>
      <c r="G23" s="131"/>
      <c r="H23" s="132"/>
      <c r="I23" s="154">
        <f t="shared" si="1"/>
        <v>32.62</v>
      </c>
      <c r="K23" s="26"/>
    </row>
    <row r="24" spans="1:11" ht="15.75">
      <c r="A24" s="90">
        <v>19</v>
      </c>
      <c r="B24" s="91" t="s">
        <v>239</v>
      </c>
      <c r="C24" s="94" t="s">
        <v>20</v>
      </c>
      <c r="D24" s="6"/>
      <c r="E24" s="129"/>
      <c r="F24" s="160"/>
      <c r="G24" s="131">
        <v>27.87</v>
      </c>
      <c r="H24" s="132"/>
      <c r="I24" s="154">
        <f t="shared" si="1"/>
        <v>27.87</v>
      </c>
      <c r="K24" s="26"/>
    </row>
    <row r="25" spans="1:11" ht="15.75">
      <c r="A25" s="90">
        <v>20</v>
      </c>
      <c r="B25" s="89" t="s">
        <v>300</v>
      </c>
      <c r="C25" s="94" t="s">
        <v>40</v>
      </c>
      <c r="D25" s="37"/>
      <c r="E25" s="129"/>
      <c r="F25" s="130"/>
      <c r="G25" s="131"/>
      <c r="H25" s="132">
        <v>17.74</v>
      </c>
      <c r="I25" s="121">
        <f t="shared" si="1"/>
        <v>17.74</v>
      </c>
      <c r="K25" s="26"/>
    </row>
    <row r="26" spans="1:11" ht="15.75">
      <c r="A26" s="90">
        <v>21</v>
      </c>
      <c r="B26" s="89" t="s">
        <v>238</v>
      </c>
      <c r="C26" s="94" t="s">
        <v>18</v>
      </c>
      <c r="D26" s="6"/>
      <c r="E26" s="129"/>
      <c r="F26" s="156"/>
      <c r="G26" s="131">
        <v>14.3</v>
      </c>
      <c r="H26" s="132"/>
      <c r="I26" s="121">
        <f t="shared" si="1"/>
        <v>14.3</v>
      </c>
      <c r="K26" s="26"/>
    </row>
    <row r="27" spans="1:11" ht="15.75">
      <c r="A27" s="90">
        <v>22</v>
      </c>
      <c r="B27" s="91"/>
      <c r="C27" s="94"/>
      <c r="D27" s="6"/>
      <c r="E27" s="129"/>
      <c r="F27" s="156"/>
      <c r="G27" s="131"/>
      <c r="H27" s="132"/>
      <c r="I27" s="154"/>
      <c r="K27" s="26"/>
    </row>
    <row r="28" spans="1:11" ht="15.75">
      <c r="A28" s="90">
        <v>23</v>
      </c>
      <c r="B28" s="91"/>
      <c r="C28" s="94"/>
      <c r="D28" s="6"/>
      <c r="E28" s="129"/>
      <c r="F28" s="156"/>
      <c r="G28" s="131"/>
      <c r="H28" s="132"/>
      <c r="I28" s="121"/>
      <c r="K28" s="26"/>
    </row>
    <row r="29" spans="1:11" ht="15.75">
      <c r="A29" s="90">
        <v>24</v>
      </c>
      <c r="B29" s="89"/>
      <c r="C29" s="94"/>
      <c r="D29" s="37"/>
      <c r="E29" s="129"/>
      <c r="F29" s="130"/>
      <c r="G29" s="131"/>
      <c r="H29" s="132"/>
      <c r="I29" s="121"/>
      <c r="J29" s="26"/>
      <c r="K29" s="41"/>
    </row>
    <row r="30" spans="1:11" ht="15.75">
      <c r="A30" s="90">
        <v>25</v>
      </c>
      <c r="B30" s="89"/>
      <c r="C30" s="94"/>
      <c r="D30" s="6"/>
      <c r="E30" s="129"/>
      <c r="F30" s="130"/>
      <c r="G30" s="131"/>
      <c r="H30" s="132"/>
      <c r="I30" s="121"/>
      <c r="J30" s="26"/>
      <c r="K30" s="41"/>
    </row>
    <row r="31" spans="1:10" ht="15.75">
      <c r="A31" s="90">
        <v>26</v>
      </c>
      <c r="B31" s="91"/>
      <c r="C31" s="94"/>
      <c r="D31" s="6"/>
      <c r="E31" s="129"/>
      <c r="F31" s="156"/>
      <c r="G31" s="131"/>
      <c r="H31" s="132"/>
      <c r="I31" s="121"/>
      <c r="J31" s="26"/>
    </row>
    <row r="32" spans="1:10" ht="15.75">
      <c r="A32" s="90"/>
      <c r="B32" s="91"/>
      <c r="C32" s="94"/>
      <c r="D32" s="6"/>
      <c r="E32" s="129"/>
      <c r="F32" s="160"/>
      <c r="G32" s="131"/>
      <c r="H32" s="132"/>
      <c r="I32" s="154"/>
      <c r="J32" s="26"/>
    </row>
    <row r="33" spans="1:10" ht="15.75">
      <c r="A33" s="90"/>
      <c r="B33" s="159"/>
      <c r="C33" s="94"/>
      <c r="D33" s="6"/>
      <c r="E33" s="129"/>
      <c r="F33" s="130"/>
      <c r="G33" s="131"/>
      <c r="H33" s="132"/>
      <c r="I33" s="121"/>
      <c r="J33" s="26"/>
    </row>
    <row r="34" spans="1:9" ht="15.75">
      <c r="A34" s="90"/>
      <c r="B34" s="91"/>
      <c r="C34" s="94"/>
      <c r="D34" s="37"/>
      <c r="E34" s="129"/>
      <c r="F34" s="130"/>
      <c r="G34" s="131"/>
      <c r="H34" s="132"/>
      <c r="I34" s="121"/>
    </row>
    <row r="35" spans="1:15" ht="16.5" thickBot="1">
      <c r="A35" s="92"/>
      <c r="B35" s="93"/>
      <c r="C35" s="95"/>
      <c r="D35" s="81"/>
      <c r="E35" s="133"/>
      <c r="F35" s="134"/>
      <c r="G35" s="135"/>
      <c r="H35" s="136"/>
      <c r="I35" s="137"/>
      <c r="O35" s="4" t="s">
        <v>36</v>
      </c>
    </row>
    <row r="36" spans="2:9" ht="15.75">
      <c r="B36" s="22"/>
      <c r="C36" s="22"/>
      <c r="D36" s="6"/>
      <c r="E36" s="25"/>
      <c r="F36" s="25"/>
      <c r="G36" s="25"/>
      <c r="H36" s="25"/>
      <c r="I36" s="23"/>
    </row>
    <row r="37" spans="2:9" ht="15">
      <c r="B37"/>
      <c r="C37" s="22"/>
      <c r="D37" s="6"/>
      <c r="E37" s="146"/>
      <c r="F37" s="146"/>
      <c r="G37" s="146"/>
      <c r="H37" s="146"/>
      <c r="I37" s="146"/>
    </row>
    <row r="38" spans="2:9" ht="15.75">
      <c r="B38" s="6"/>
      <c r="C38" s="22"/>
      <c r="D38" s="2"/>
      <c r="E38" s="6"/>
      <c r="F38" s="6"/>
      <c r="G38" s="6"/>
      <c r="H38" s="6"/>
      <c r="I38" s="23"/>
    </row>
    <row r="39" spans="2:9" ht="15.75">
      <c r="B39" s="6"/>
      <c r="C39" s="22"/>
      <c r="D39" s="2"/>
      <c r="E39" s="6"/>
      <c r="F39" s="6"/>
      <c r="G39" s="6"/>
      <c r="H39" s="6"/>
      <c r="I39" s="23"/>
    </row>
    <row r="40" spans="2:9" ht="15.75">
      <c r="B40" s="24"/>
      <c r="C40" s="22"/>
      <c r="D40" s="6"/>
      <c r="E40" s="25"/>
      <c r="F40" s="25"/>
      <c r="G40" s="25"/>
      <c r="H40" s="25"/>
      <c r="I40" s="23"/>
    </row>
    <row r="41" spans="2:9" ht="15.75">
      <c r="B41" s="24"/>
      <c r="C41" s="22"/>
      <c r="D41" s="6"/>
      <c r="E41" s="25"/>
      <c r="F41" s="25"/>
      <c r="G41" s="25"/>
      <c r="H41" s="25"/>
      <c r="I41" s="23"/>
    </row>
    <row r="42" spans="2:9" ht="15.75">
      <c r="B42" s="24"/>
      <c r="C42" s="22"/>
      <c r="D42" s="2"/>
      <c r="E42" s="6"/>
      <c r="F42" s="6"/>
      <c r="G42" s="6"/>
      <c r="H42" s="6"/>
      <c r="I42" s="23"/>
    </row>
    <row r="43" spans="2:9" ht="15.75">
      <c r="B43" s="24"/>
      <c r="C43" s="22"/>
      <c r="D43" s="6"/>
      <c r="E43" s="25"/>
      <c r="F43" s="25"/>
      <c r="G43" s="25"/>
      <c r="H43" s="25"/>
      <c r="I43" s="23"/>
    </row>
    <row r="44" spans="2:9" ht="15.75">
      <c r="B44" s="24"/>
      <c r="C44" s="22"/>
      <c r="D44" s="6"/>
      <c r="E44" s="25"/>
      <c r="F44" s="25"/>
      <c r="G44" s="25"/>
      <c r="H44" s="25"/>
      <c r="I44" s="23"/>
    </row>
    <row r="45" spans="2:9" ht="15.75">
      <c r="B45" s="22"/>
      <c r="C45" s="22"/>
      <c r="D45" s="6"/>
      <c r="E45" s="25"/>
      <c r="F45" s="25"/>
      <c r="G45" s="25"/>
      <c r="H45" s="25"/>
      <c r="I45" s="23"/>
    </row>
    <row r="46" spans="2:9" ht="15.75">
      <c r="B46" s="22"/>
      <c r="C46" s="22"/>
      <c r="D46" s="2"/>
      <c r="E46" s="6"/>
      <c r="F46" s="6"/>
      <c r="G46" s="6"/>
      <c r="H46" s="6"/>
      <c r="I46" s="23"/>
    </row>
    <row r="47" spans="2:9" ht="15.75">
      <c r="B47" s="24"/>
      <c r="C47" s="22"/>
      <c r="D47" s="2"/>
      <c r="E47" s="6"/>
      <c r="F47" s="6"/>
      <c r="G47" s="6"/>
      <c r="H47" s="6"/>
      <c r="I47" s="23"/>
    </row>
    <row r="48" spans="2:9" ht="15.75">
      <c r="B48" s="22"/>
      <c r="C48" s="22"/>
      <c r="D48" s="2"/>
      <c r="E48" s="6"/>
      <c r="F48" s="6"/>
      <c r="G48" s="6"/>
      <c r="H48" s="6"/>
      <c r="I48" s="23"/>
    </row>
    <row r="49" spans="2:9" ht="15.75">
      <c r="B49" s="24"/>
      <c r="C49" s="22"/>
      <c r="D49" s="2"/>
      <c r="E49" s="6"/>
      <c r="F49" s="6"/>
      <c r="G49" s="6"/>
      <c r="H49" s="6"/>
      <c r="I49" s="23"/>
    </row>
    <row r="50" spans="2:9" ht="15.75">
      <c r="B50" s="22"/>
      <c r="C50" s="22"/>
      <c r="D50" s="2"/>
      <c r="E50" s="6"/>
      <c r="F50" s="6"/>
      <c r="G50" s="6"/>
      <c r="H50" s="6"/>
      <c r="I50" s="23"/>
    </row>
    <row r="51" spans="2:9" ht="15.75">
      <c r="B51" s="24"/>
      <c r="C51" s="22"/>
      <c r="D51" s="6"/>
      <c r="E51" s="25"/>
      <c r="F51" s="25"/>
      <c r="G51" s="25"/>
      <c r="H51" s="25"/>
      <c r="I51" s="23"/>
    </row>
    <row r="52" spans="2:9" ht="15.75">
      <c r="B52" s="22"/>
      <c r="C52" s="22"/>
      <c r="D52" s="2"/>
      <c r="E52" s="6"/>
      <c r="F52" s="6"/>
      <c r="G52" s="6"/>
      <c r="H52" s="6"/>
      <c r="I52" s="23"/>
    </row>
    <row r="53" spans="2:9" ht="15.75">
      <c r="B53" s="24"/>
      <c r="C53" s="22"/>
      <c r="D53" s="6"/>
      <c r="E53" s="25"/>
      <c r="F53" s="25"/>
      <c r="G53" s="25"/>
      <c r="H53" s="25"/>
      <c r="I53" s="23"/>
    </row>
    <row r="54" spans="2:9" ht="15.75">
      <c r="B54" s="24"/>
      <c r="C54" s="22"/>
      <c r="D54" s="6"/>
      <c r="E54" s="25"/>
      <c r="F54" s="25"/>
      <c r="G54" s="25"/>
      <c r="H54" s="25"/>
      <c r="I54" s="23"/>
    </row>
    <row r="55" spans="2:9" ht="15.75">
      <c r="B55" s="6"/>
      <c r="C55" s="22"/>
      <c r="D55" s="2"/>
      <c r="E55" s="6"/>
      <c r="F55" s="6"/>
      <c r="G55" s="6"/>
      <c r="H55" s="6"/>
      <c r="I55" s="23"/>
    </row>
    <row r="56" spans="2:9" ht="15.75">
      <c r="B56" s="24"/>
      <c r="C56" s="22"/>
      <c r="D56" s="2"/>
      <c r="E56" s="6"/>
      <c r="F56" s="6"/>
      <c r="G56" s="6"/>
      <c r="H56" s="6"/>
      <c r="I56" s="23"/>
    </row>
    <row r="57" spans="2:9" ht="15.75">
      <c r="B57" s="22"/>
      <c r="C57" s="22"/>
      <c r="D57" s="2"/>
      <c r="E57" s="6"/>
      <c r="F57" s="6"/>
      <c r="G57" s="6"/>
      <c r="H57" s="6"/>
      <c r="I57" s="23"/>
    </row>
    <row r="58" spans="2:9" ht="15.75">
      <c r="B58" s="24"/>
      <c r="C58" s="22"/>
      <c r="D58" s="6"/>
      <c r="E58" s="25"/>
      <c r="F58" s="25"/>
      <c r="G58" s="25"/>
      <c r="H58" s="25"/>
      <c r="I58" s="23"/>
    </row>
    <row r="59" spans="2:9" ht="15.75">
      <c r="B59" s="24"/>
      <c r="C59" s="22"/>
      <c r="D59" s="6"/>
      <c r="E59" s="25"/>
      <c r="F59" s="25"/>
      <c r="G59" s="25"/>
      <c r="H59" s="25"/>
      <c r="I59" s="23"/>
    </row>
    <row r="60" spans="2:9" ht="15.75">
      <c r="B60" s="24"/>
      <c r="C60" s="22"/>
      <c r="D60" s="2"/>
      <c r="E60" s="6"/>
      <c r="F60" s="6"/>
      <c r="G60" s="6"/>
      <c r="H60" s="6"/>
      <c r="I60" s="23"/>
    </row>
    <row r="61" spans="2:9" ht="15.75">
      <c r="B61" s="24"/>
      <c r="C61" s="22"/>
      <c r="D61" s="6"/>
      <c r="E61" s="25"/>
      <c r="F61" s="25"/>
      <c r="G61" s="25"/>
      <c r="H61" s="25"/>
      <c r="I61" s="23"/>
    </row>
    <row r="62" spans="2:9" ht="15.75">
      <c r="B62" s="6"/>
      <c r="C62" s="22"/>
      <c r="D62" s="2"/>
      <c r="E62" s="6"/>
      <c r="F62" s="6"/>
      <c r="G62" s="6"/>
      <c r="H62" s="6"/>
      <c r="I62" s="23"/>
    </row>
    <row r="63" spans="2:9" ht="15.75">
      <c r="B63" s="24"/>
      <c r="C63" s="22"/>
      <c r="D63" s="2"/>
      <c r="E63" s="25"/>
      <c r="F63" s="25"/>
      <c r="G63" s="25"/>
      <c r="H63" s="25"/>
      <c r="I63" s="23"/>
    </row>
    <row r="64" spans="2:9" ht="15.75">
      <c r="B64" s="6"/>
      <c r="C64" s="22"/>
      <c r="D64" s="2"/>
      <c r="E64" s="6"/>
      <c r="F64" s="6"/>
      <c r="G64" s="6"/>
      <c r="H64" s="6"/>
      <c r="I64" s="23"/>
    </row>
    <row r="65" spans="2:9" ht="15.75">
      <c r="B65" s="24"/>
      <c r="C65" s="22"/>
      <c r="D65" s="6"/>
      <c r="E65" s="25"/>
      <c r="F65" s="25"/>
      <c r="G65" s="25"/>
      <c r="H65" s="25"/>
      <c r="I65" s="23"/>
    </row>
    <row r="66" spans="2:9" ht="15.75">
      <c r="B66" s="24"/>
      <c r="C66" s="22"/>
      <c r="D66" s="2"/>
      <c r="E66" s="6"/>
      <c r="F66" s="6"/>
      <c r="G66" s="6"/>
      <c r="H66" s="6"/>
      <c r="I66" s="23"/>
    </row>
    <row r="67" spans="2:9" ht="15.75">
      <c r="B67" s="22"/>
      <c r="C67" s="22"/>
      <c r="D67" s="6"/>
      <c r="E67" s="25"/>
      <c r="F67" s="25"/>
      <c r="G67" s="25"/>
      <c r="H67" s="25"/>
      <c r="I67" s="23"/>
    </row>
    <row r="68" spans="2:9" ht="15.75">
      <c r="B68" s="24"/>
      <c r="C68" s="22"/>
      <c r="D68" s="6"/>
      <c r="E68" s="25"/>
      <c r="F68" s="25"/>
      <c r="G68" s="25"/>
      <c r="H68" s="25"/>
      <c r="I68" s="23"/>
    </row>
    <row r="69" spans="2:9" ht="15.75">
      <c r="B69" s="22"/>
      <c r="C69" s="22"/>
      <c r="D69" s="2"/>
      <c r="E69" s="25"/>
      <c r="F69" s="25"/>
      <c r="G69" s="25"/>
      <c r="H69" s="25"/>
      <c r="I69" s="23"/>
    </row>
    <row r="70" spans="2:9" ht="15.75">
      <c r="B70" s="22"/>
      <c r="C70" s="22"/>
      <c r="D70" s="2"/>
      <c r="E70" s="6"/>
      <c r="F70" s="6"/>
      <c r="G70" s="6"/>
      <c r="H70" s="6"/>
      <c r="I70" s="23"/>
    </row>
    <row r="71" spans="2:9" ht="15.75">
      <c r="B71" s="22"/>
      <c r="C71" s="22"/>
      <c r="D71" s="2"/>
      <c r="E71" s="25"/>
      <c r="F71" s="25"/>
      <c r="G71" s="25"/>
      <c r="H71" s="25"/>
      <c r="I71" s="23"/>
    </row>
    <row r="72" spans="2:9" ht="15.75">
      <c r="B72" s="24"/>
      <c r="C72" s="22"/>
      <c r="D72" s="2"/>
      <c r="E72" s="25"/>
      <c r="F72" s="25"/>
      <c r="G72" s="25"/>
      <c r="H72" s="25"/>
      <c r="I72" s="23"/>
    </row>
    <row r="73" spans="2:9" ht="15.75">
      <c r="B73" s="24"/>
      <c r="C73" s="22"/>
      <c r="D73" s="2"/>
      <c r="E73" s="25"/>
      <c r="F73" s="25"/>
      <c r="G73" s="25"/>
      <c r="H73" s="25"/>
      <c r="I73" s="23"/>
    </row>
    <row r="74" spans="2:9" ht="15.75">
      <c r="B74" s="24"/>
      <c r="C74" s="22"/>
      <c r="D74" s="2"/>
      <c r="E74" s="25"/>
      <c r="F74" s="25"/>
      <c r="G74" s="25"/>
      <c r="H74" s="25"/>
      <c r="I74" s="23"/>
    </row>
    <row r="75" spans="2:9" ht="15.75">
      <c r="B75" s="24"/>
      <c r="C75" s="22"/>
      <c r="D75" s="2"/>
      <c r="E75" s="25"/>
      <c r="F75" s="25"/>
      <c r="G75" s="25"/>
      <c r="H75" s="25"/>
      <c r="I75" s="23"/>
    </row>
    <row r="76" spans="2:9" ht="15.75">
      <c r="B76" s="6"/>
      <c r="C76" s="22"/>
      <c r="D76" s="2"/>
      <c r="E76" s="6"/>
      <c r="F76" s="6"/>
      <c r="G76" s="6"/>
      <c r="H76" s="6"/>
      <c r="I76" s="23"/>
    </row>
    <row r="77" spans="2:9" ht="15.75">
      <c r="B77" s="22"/>
      <c r="C77" s="22"/>
      <c r="D77" s="6"/>
      <c r="E77" s="25"/>
      <c r="F77" s="25"/>
      <c r="G77" s="25"/>
      <c r="H77" s="25"/>
      <c r="I77" s="23"/>
    </row>
    <row r="78" spans="2:9" ht="15.75">
      <c r="B78" s="22"/>
      <c r="C78" s="22"/>
      <c r="D78" s="2"/>
      <c r="E78" s="25"/>
      <c r="F78" s="25"/>
      <c r="G78" s="25"/>
      <c r="H78" s="25"/>
      <c r="I78" s="23"/>
    </row>
    <row r="79" spans="2:9" ht="15.75">
      <c r="B79" s="24"/>
      <c r="C79" s="22"/>
      <c r="D79" s="6"/>
      <c r="E79" s="25"/>
      <c r="F79" s="25"/>
      <c r="G79" s="25"/>
      <c r="H79" s="25"/>
      <c r="I79" s="23"/>
    </row>
    <row r="80" spans="2:9" ht="15.75">
      <c r="B80" s="22"/>
      <c r="C80" s="22"/>
      <c r="D80" s="2"/>
      <c r="E80" s="6"/>
      <c r="F80" s="6"/>
      <c r="G80" s="6"/>
      <c r="H80" s="6"/>
      <c r="I80" s="23"/>
    </row>
    <row r="81" spans="2:9" ht="15.75">
      <c r="B81" s="24"/>
      <c r="C81" s="22"/>
      <c r="D81" s="2"/>
      <c r="E81" s="6"/>
      <c r="F81" s="6"/>
      <c r="G81" s="6"/>
      <c r="H81" s="6"/>
      <c r="I81" s="23"/>
    </row>
    <row r="82" spans="2:9" ht="15.75">
      <c r="B82" s="24"/>
      <c r="C82" s="22"/>
      <c r="D82" s="2"/>
      <c r="E82" s="6"/>
      <c r="F82" s="6"/>
      <c r="G82" s="6"/>
      <c r="H82" s="6"/>
      <c r="I82" s="23"/>
    </row>
    <row r="83" spans="2:9" ht="15.75">
      <c r="B83" s="24"/>
      <c r="C83" s="22"/>
      <c r="D83" s="6"/>
      <c r="E83" s="25"/>
      <c r="F83" s="25"/>
      <c r="G83" s="25"/>
      <c r="H83" s="25"/>
      <c r="I83" s="23"/>
    </row>
    <row r="84" spans="2:9" ht="15.75">
      <c r="B84" s="22"/>
      <c r="C84" s="22"/>
      <c r="D84" s="6"/>
      <c r="E84" s="25"/>
      <c r="F84" s="25"/>
      <c r="G84" s="25"/>
      <c r="H84" s="25"/>
      <c r="I84" s="23"/>
    </row>
    <row r="85" spans="2:9" ht="15.75">
      <c r="B85" s="6"/>
      <c r="C85" s="22"/>
      <c r="D85" s="2"/>
      <c r="E85" s="6"/>
      <c r="F85" s="6"/>
      <c r="G85" s="6"/>
      <c r="H85" s="6"/>
      <c r="I85" s="23"/>
    </row>
    <row r="86" spans="2:9" ht="15.75">
      <c r="B86" s="22"/>
      <c r="C86" s="22"/>
      <c r="D86" s="2"/>
      <c r="E86" s="25"/>
      <c r="F86" s="25"/>
      <c r="G86" s="25"/>
      <c r="H86" s="25"/>
      <c r="I86" s="23"/>
    </row>
    <row r="87" spans="2:9" ht="15.75">
      <c r="B87" s="22"/>
      <c r="C87" s="22"/>
      <c r="D87" s="2"/>
      <c r="E87" s="6"/>
      <c r="F87" s="6"/>
      <c r="G87" s="6"/>
      <c r="H87" s="6"/>
      <c r="I87" s="23"/>
    </row>
    <row r="88" spans="2:9" ht="15.75">
      <c r="B88" s="24"/>
      <c r="C88" s="22"/>
      <c r="D88" s="6"/>
      <c r="E88" s="25"/>
      <c r="F88" s="25"/>
      <c r="G88" s="25"/>
      <c r="H88" s="25"/>
      <c r="I88" s="23"/>
    </row>
    <row r="89" spans="2:9" ht="15.75">
      <c r="B89" s="24"/>
      <c r="C89" s="22"/>
      <c r="D89" s="6"/>
      <c r="E89" s="25"/>
      <c r="F89" s="25"/>
      <c r="G89" s="25"/>
      <c r="H89" s="25"/>
      <c r="I89" s="23"/>
    </row>
    <row r="90" spans="2:9" ht="15.75">
      <c r="B90" s="22"/>
      <c r="C90" s="22"/>
      <c r="D90" s="6"/>
      <c r="E90" s="25"/>
      <c r="F90" s="25"/>
      <c r="G90" s="25"/>
      <c r="H90" s="25"/>
      <c r="I90" s="23"/>
    </row>
    <row r="91" spans="2:9" ht="15.75">
      <c r="B91" s="22"/>
      <c r="C91" s="22"/>
      <c r="D91" s="6"/>
      <c r="E91" s="25"/>
      <c r="F91" s="25"/>
      <c r="G91" s="25"/>
      <c r="H91" s="25"/>
      <c r="I91" s="23"/>
    </row>
    <row r="92" spans="2:9" ht="15.75">
      <c r="B92" s="22"/>
      <c r="C92" s="22"/>
      <c r="D92" s="6"/>
      <c r="E92" s="25"/>
      <c r="F92" s="25"/>
      <c r="G92" s="25"/>
      <c r="H92" s="25"/>
      <c r="I92" s="23"/>
    </row>
    <row r="93" spans="2:9" ht="15.75">
      <c r="B93" s="22"/>
      <c r="C93" s="22"/>
      <c r="D93" s="6"/>
      <c r="E93" s="25"/>
      <c r="F93" s="25"/>
      <c r="G93" s="25"/>
      <c r="H93" s="25"/>
      <c r="I93" s="23"/>
    </row>
  </sheetData>
  <sheetProtection/>
  <mergeCells count="1">
    <mergeCell ref="E1:I1"/>
  </mergeCells>
  <printOptions/>
  <pageMargins left="0.3937007874015748" right="0.1968503937007874" top="0.3937007874015748" bottom="0.1968503937007874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3">
      <selection activeCell="D50" sqref="D50"/>
    </sheetView>
  </sheetViews>
  <sheetFormatPr defaultColWidth="9.00390625" defaultRowHeight="12.75"/>
  <cols>
    <col min="1" max="1" width="7.75390625" style="0" customWidth="1"/>
    <col min="2" max="2" width="14.25390625" style="4" customWidth="1"/>
    <col min="3" max="3" width="11.25390625" style="4" customWidth="1"/>
    <col min="4" max="4" width="6.625" style="19" customWidth="1"/>
    <col min="5" max="5" width="17.25390625" style="4" customWidth="1"/>
    <col min="6" max="6" width="5.375" style="28" customWidth="1"/>
    <col min="7" max="9" width="6.75390625" style="4" customWidth="1"/>
    <col min="10" max="10" width="6.375" style="4" customWidth="1"/>
    <col min="11" max="12" width="6.75390625" style="4" customWidth="1"/>
    <col min="13" max="14" width="6.125" style="4" customWidth="1"/>
    <col min="15" max="15" width="8.875" style="0" customWidth="1"/>
  </cols>
  <sheetData>
    <row r="1" spans="1:13" ht="26.25">
      <c r="A1" s="11"/>
      <c r="B1" s="16" t="s">
        <v>15</v>
      </c>
      <c r="M1" s="12"/>
    </row>
    <row r="2" ht="4.5" customHeight="1">
      <c r="A2" s="1"/>
    </row>
    <row r="3" spans="1:15" ht="21.75" customHeight="1">
      <c r="A3" s="11"/>
      <c r="B3" s="3" t="s">
        <v>167</v>
      </c>
      <c r="C3" s="3"/>
      <c r="D3" s="20"/>
      <c r="E3" s="3"/>
      <c r="F3" s="20"/>
      <c r="I3" s="361" t="s">
        <v>290</v>
      </c>
      <c r="J3" s="362"/>
      <c r="K3" s="362"/>
      <c r="L3" s="362"/>
      <c r="M3" s="362"/>
      <c r="N3" s="363"/>
      <c r="O3" s="363"/>
    </row>
    <row r="4" spans="1:6" ht="9" customHeight="1">
      <c r="A4" s="11"/>
      <c r="B4" s="3"/>
      <c r="C4" s="3"/>
      <c r="D4" s="20"/>
      <c r="E4" s="3"/>
      <c r="F4" s="20"/>
    </row>
    <row r="5" spans="1:14" s="37" customFormat="1" ht="9" customHeight="1">
      <c r="A5" s="6"/>
      <c r="B5" s="32"/>
      <c r="C5" s="33"/>
      <c r="D5" s="34"/>
      <c r="E5" s="33"/>
      <c r="F5" s="34"/>
      <c r="G5" s="35"/>
      <c r="H5" s="35"/>
      <c r="I5" s="36"/>
      <c r="J5" s="36"/>
      <c r="K5" s="36"/>
      <c r="L5" s="36"/>
      <c r="M5" s="36"/>
      <c r="N5" s="2"/>
    </row>
    <row r="6" spans="1:15" ht="9" customHeight="1" thickBot="1">
      <c r="A6" s="6"/>
      <c r="B6" s="3"/>
      <c r="C6" s="3"/>
      <c r="D6" s="20"/>
      <c r="E6" s="3"/>
      <c r="F6" s="20"/>
      <c r="G6" s="17"/>
      <c r="H6" s="17"/>
      <c r="I6" s="17"/>
      <c r="J6" s="17"/>
      <c r="K6" s="17"/>
      <c r="L6" s="17"/>
      <c r="M6" s="17"/>
      <c r="N6" s="17"/>
      <c r="O6" s="7"/>
    </row>
    <row r="7" spans="1:15" ht="162" customHeight="1" thickBot="1">
      <c r="A7" s="288"/>
      <c r="B7" s="82"/>
      <c r="C7" s="83"/>
      <c r="D7" s="84"/>
      <c r="E7" s="85"/>
      <c r="F7" s="102" t="s">
        <v>21</v>
      </c>
      <c r="G7" s="123" t="s">
        <v>162</v>
      </c>
      <c r="H7" s="150" t="s">
        <v>163</v>
      </c>
      <c r="I7" s="164" t="s">
        <v>164</v>
      </c>
      <c r="J7" s="164" t="s">
        <v>165</v>
      </c>
      <c r="K7" s="164" t="s">
        <v>270</v>
      </c>
      <c r="L7" s="164"/>
      <c r="M7" s="164"/>
      <c r="N7" s="186"/>
      <c r="O7" s="120" t="s">
        <v>31</v>
      </c>
    </row>
    <row r="8" spans="1:15" ht="19.5" customHeight="1">
      <c r="A8" s="189">
        <v>1</v>
      </c>
      <c r="B8" s="51" t="s">
        <v>135</v>
      </c>
      <c r="C8" s="52" t="s">
        <v>1</v>
      </c>
      <c r="D8" s="211">
        <v>2008</v>
      </c>
      <c r="E8" s="54" t="s">
        <v>22</v>
      </c>
      <c r="F8" s="196" t="s">
        <v>40</v>
      </c>
      <c r="G8" s="197">
        <v>75.65</v>
      </c>
      <c r="H8" s="194">
        <v>63.7</v>
      </c>
      <c r="I8" s="194">
        <v>108.75</v>
      </c>
      <c r="J8" s="180">
        <v>125</v>
      </c>
      <c r="K8" s="194">
        <v>126</v>
      </c>
      <c r="L8" s="57"/>
      <c r="M8" s="57"/>
      <c r="N8" s="109"/>
      <c r="O8" s="154">
        <f>G8+I8+J8+K8</f>
        <v>435.4</v>
      </c>
    </row>
    <row r="9" spans="1:15" ht="19.5" customHeight="1">
      <c r="A9" s="189">
        <v>2</v>
      </c>
      <c r="B9" s="60" t="s">
        <v>107</v>
      </c>
      <c r="C9" s="61" t="s">
        <v>0</v>
      </c>
      <c r="D9" s="62">
        <v>2007</v>
      </c>
      <c r="E9" s="63" t="s">
        <v>108</v>
      </c>
      <c r="F9" s="64" t="s">
        <v>40</v>
      </c>
      <c r="G9" s="65">
        <v>89</v>
      </c>
      <c r="H9" s="66">
        <v>91</v>
      </c>
      <c r="I9" s="66">
        <v>87</v>
      </c>
      <c r="J9" s="179">
        <v>85</v>
      </c>
      <c r="K9" s="66">
        <v>105</v>
      </c>
      <c r="L9" s="66"/>
      <c r="M9" s="66"/>
      <c r="N9" s="108"/>
      <c r="O9" s="138">
        <f>G9+H9+J9+K9</f>
        <v>370</v>
      </c>
    </row>
    <row r="10" spans="1:15" ht="19.5" customHeight="1" thickBot="1">
      <c r="A10" s="205">
        <v>3</v>
      </c>
      <c r="B10" s="310" t="s">
        <v>61</v>
      </c>
      <c r="C10" s="282" t="s">
        <v>33</v>
      </c>
      <c r="D10" s="338">
        <v>2008</v>
      </c>
      <c r="E10" s="59" t="s">
        <v>63</v>
      </c>
      <c r="F10" s="97" t="s">
        <v>18</v>
      </c>
      <c r="G10" s="173">
        <v>111.3</v>
      </c>
      <c r="H10" s="86">
        <v>77.35</v>
      </c>
      <c r="I10" s="86">
        <v>73.95</v>
      </c>
      <c r="J10" s="181">
        <v>100</v>
      </c>
      <c r="K10" s="329"/>
      <c r="L10" s="329"/>
      <c r="M10" s="329"/>
      <c r="N10" s="110"/>
      <c r="O10" s="339">
        <f>SUM(G10:N10)</f>
        <v>362.59999999999997</v>
      </c>
    </row>
    <row r="11" spans="1:15" ht="19.5" customHeight="1">
      <c r="A11" s="189">
        <v>4</v>
      </c>
      <c r="B11" s="144" t="s">
        <v>134</v>
      </c>
      <c r="C11" s="145" t="s">
        <v>90</v>
      </c>
      <c r="D11" s="151">
        <v>2007</v>
      </c>
      <c r="E11" s="142" t="s">
        <v>13</v>
      </c>
      <c r="F11" s="99" t="s">
        <v>20</v>
      </c>
      <c r="G11" s="100"/>
      <c r="H11" s="101">
        <v>136.5</v>
      </c>
      <c r="I11" s="337"/>
      <c r="J11" s="179">
        <v>150</v>
      </c>
      <c r="K11" s="101"/>
      <c r="L11" s="101"/>
      <c r="M11" s="101"/>
      <c r="N11" s="108"/>
      <c r="O11" s="138">
        <f>SUM(G11:N11)</f>
        <v>286.5</v>
      </c>
    </row>
    <row r="12" spans="1:15" ht="19.5" customHeight="1">
      <c r="A12" s="189">
        <v>5</v>
      </c>
      <c r="B12" s="144" t="s">
        <v>150</v>
      </c>
      <c r="C12" s="145" t="s">
        <v>151</v>
      </c>
      <c r="D12" s="296">
        <v>2008</v>
      </c>
      <c r="E12" s="63" t="s">
        <v>13</v>
      </c>
      <c r="F12" s="114" t="s">
        <v>20</v>
      </c>
      <c r="G12" s="65">
        <v>62.3</v>
      </c>
      <c r="H12" s="66">
        <v>54.6</v>
      </c>
      <c r="I12" s="66">
        <v>60.9</v>
      </c>
      <c r="J12" s="179">
        <v>60</v>
      </c>
      <c r="K12" s="66">
        <v>58.8</v>
      </c>
      <c r="L12" s="66"/>
      <c r="M12" s="66"/>
      <c r="N12" s="67"/>
      <c r="O12" s="138">
        <f>G12+I12+J12+K12</f>
        <v>242</v>
      </c>
    </row>
    <row r="13" spans="1:15" ht="19.5" customHeight="1">
      <c r="A13" s="189">
        <v>6</v>
      </c>
      <c r="B13" s="60" t="s">
        <v>188</v>
      </c>
      <c r="C13" s="61" t="s">
        <v>91</v>
      </c>
      <c r="D13" s="106">
        <v>2008</v>
      </c>
      <c r="E13" s="63" t="s">
        <v>35</v>
      </c>
      <c r="F13" s="114" t="s">
        <v>19</v>
      </c>
      <c r="G13" s="65"/>
      <c r="H13" s="66">
        <v>27.3</v>
      </c>
      <c r="I13" s="66">
        <v>56.55</v>
      </c>
      <c r="J13" s="179">
        <v>70</v>
      </c>
      <c r="K13" s="66">
        <v>33.6</v>
      </c>
      <c r="L13" s="66"/>
      <c r="M13" s="66"/>
      <c r="N13" s="67"/>
      <c r="O13" s="138">
        <f>SUM(G13:N13)</f>
        <v>187.45</v>
      </c>
    </row>
    <row r="14" spans="1:15" ht="19.5" customHeight="1">
      <c r="A14" s="189">
        <v>7</v>
      </c>
      <c r="B14" s="68" t="s">
        <v>146</v>
      </c>
      <c r="C14" s="69" t="s">
        <v>33</v>
      </c>
      <c r="D14" s="77">
        <v>2008</v>
      </c>
      <c r="E14" s="71" t="s">
        <v>13</v>
      </c>
      <c r="F14" s="98" t="s">
        <v>20</v>
      </c>
      <c r="G14" s="56">
        <v>40.05</v>
      </c>
      <c r="H14" s="57">
        <v>40.95</v>
      </c>
      <c r="I14" s="57">
        <v>43.5</v>
      </c>
      <c r="J14" s="180">
        <v>50</v>
      </c>
      <c r="K14" s="57">
        <v>50.4</v>
      </c>
      <c r="L14" s="57"/>
      <c r="M14" s="57"/>
      <c r="N14" s="58"/>
      <c r="O14" s="154">
        <f>H14+I14+J14+K14</f>
        <v>184.85</v>
      </c>
    </row>
    <row r="15" spans="1:15" ht="19.5" customHeight="1">
      <c r="A15" s="189">
        <v>8</v>
      </c>
      <c r="B15" s="60" t="s">
        <v>143</v>
      </c>
      <c r="C15" s="61" t="s">
        <v>45</v>
      </c>
      <c r="D15" s="106">
        <v>2008</v>
      </c>
      <c r="E15" s="63" t="s">
        <v>108</v>
      </c>
      <c r="F15" s="114" t="s">
        <v>40</v>
      </c>
      <c r="G15" s="65">
        <v>35.6</v>
      </c>
      <c r="H15" s="66">
        <v>18.2</v>
      </c>
      <c r="I15" s="331">
        <v>40.89</v>
      </c>
      <c r="J15" s="179">
        <v>40</v>
      </c>
      <c r="K15" s="66">
        <v>37.8</v>
      </c>
      <c r="L15" s="66"/>
      <c r="M15" s="66"/>
      <c r="N15" s="67"/>
      <c r="O15" s="138">
        <f>G15+I15+J15+K15</f>
        <v>154.29000000000002</v>
      </c>
    </row>
    <row r="16" spans="1:15" ht="19.5" customHeight="1">
      <c r="A16" s="189">
        <v>9</v>
      </c>
      <c r="B16" s="68" t="s">
        <v>78</v>
      </c>
      <c r="C16" s="69" t="s">
        <v>29</v>
      </c>
      <c r="D16" s="74">
        <v>2009</v>
      </c>
      <c r="E16" s="71" t="s">
        <v>71</v>
      </c>
      <c r="F16" s="98" t="s">
        <v>18</v>
      </c>
      <c r="G16" s="56">
        <v>57.85</v>
      </c>
      <c r="H16" s="57">
        <v>22.75</v>
      </c>
      <c r="I16" s="188">
        <v>34.8</v>
      </c>
      <c r="J16" s="180">
        <v>30</v>
      </c>
      <c r="K16" s="57">
        <v>21</v>
      </c>
      <c r="L16" s="57"/>
      <c r="M16" s="57"/>
      <c r="N16" s="58"/>
      <c r="O16" s="154">
        <f>G16+I16+J16+H16</f>
        <v>145.4</v>
      </c>
    </row>
    <row r="17" spans="1:15" ht="19.5" customHeight="1" thickBot="1">
      <c r="A17" s="216">
        <v>10</v>
      </c>
      <c r="B17" s="78" t="s">
        <v>87</v>
      </c>
      <c r="C17" s="79" t="s">
        <v>1</v>
      </c>
      <c r="D17" s="341">
        <v>2008</v>
      </c>
      <c r="E17" s="118" t="s">
        <v>12</v>
      </c>
      <c r="F17" s="115" t="s">
        <v>18</v>
      </c>
      <c r="G17" s="72">
        <v>31.15</v>
      </c>
      <c r="H17" s="73">
        <v>31.85</v>
      </c>
      <c r="I17" s="342">
        <v>37.41</v>
      </c>
      <c r="J17" s="182">
        <v>25</v>
      </c>
      <c r="K17" s="342">
        <v>46.2</v>
      </c>
      <c r="L17" s="73"/>
      <c r="M17" s="73"/>
      <c r="N17" s="212"/>
      <c r="O17" s="207">
        <f>H17+I17+J17+K17</f>
        <v>140.45999999999998</v>
      </c>
    </row>
    <row r="18" spans="1:15" ht="19.5" customHeight="1" thickTop="1">
      <c r="A18" s="189">
        <v>11</v>
      </c>
      <c r="B18" s="60" t="s">
        <v>58</v>
      </c>
      <c r="C18" s="61" t="s">
        <v>29</v>
      </c>
      <c r="D18" s="62">
        <v>2007</v>
      </c>
      <c r="E18" s="63" t="s">
        <v>63</v>
      </c>
      <c r="F18" s="64" t="s">
        <v>18</v>
      </c>
      <c r="G18" s="65">
        <v>133.5</v>
      </c>
      <c r="H18" s="66"/>
      <c r="I18" s="165"/>
      <c r="J18" s="179"/>
      <c r="K18" s="66"/>
      <c r="L18" s="66"/>
      <c r="M18" s="66"/>
      <c r="N18" s="108"/>
      <c r="O18" s="138">
        <f aca="true" t="shared" si="0" ref="O18:O31">SUM(G18:N18)</f>
        <v>133.5</v>
      </c>
    </row>
    <row r="19" spans="1:15" ht="19.5" customHeight="1">
      <c r="A19" s="189">
        <v>12</v>
      </c>
      <c r="B19" s="68" t="s">
        <v>77</v>
      </c>
      <c r="C19" s="69" t="s">
        <v>62</v>
      </c>
      <c r="D19" s="77">
        <v>2007</v>
      </c>
      <c r="E19" s="71" t="s">
        <v>63</v>
      </c>
      <c r="F19" s="55" t="s">
        <v>18</v>
      </c>
      <c r="G19" s="56"/>
      <c r="H19" s="57"/>
      <c r="I19" s="166">
        <v>130.5</v>
      </c>
      <c r="J19" s="180"/>
      <c r="K19" s="57"/>
      <c r="L19" s="57"/>
      <c r="M19" s="57"/>
      <c r="N19" s="109"/>
      <c r="O19" s="154">
        <f t="shared" si="0"/>
        <v>130.5</v>
      </c>
    </row>
    <row r="20" spans="1:15" ht="19.5" customHeight="1">
      <c r="A20" s="189">
        <v>13</v>
      </c>
      <c r="B20" s="68" t="s">
        <v>257</v>
      </c>
      <c r="C20" s="69" t="s">
        <v>3</v>
      </c>
      <c r="D20" s="267">
        <v>2008</v>
      </c>
      <c r="E20" s="71" t="s">
        <v>16</v>
      </c>
      <c r="F20" s="55" t="s">
        <v>19</v>
      </c>
      <c r="G20" s="56"/>
      <c r="H20" s="57"/>
      <c r="I20" s="166">
        <v>52.2</v>
      </c>
      <c r="J20" s="57"/>
      <c r="K20" s="57">
        <v>71.4</v>
      </c>
      <c r="L20" s="57"/>
      <c r="M20" s="57"/>
      <c r="N20" s="58"/>
      <c r="O20" s="138">
        <f>SUM(G20:N20)</f>
        <v>123.60000000000001</v>
      </c>
    </row>
    <row r="21" spans="1:15" ht="19.5" customHeight="1">
      <c r="A21" s="190">
        <v>14</v>
      </c>
      <c r="B21" s="68" t="s">
        <v>72</v>
      </c>
      <c r="C21" s="69" t="s">
        <v>73</v>
      </c>
      <c r="D21" s="70">
        <v>2007</v>
      </c>
      <c r="E21" s="71" t="s">
        <v>63</v>
      </c>
      <c r="F21" s="55" t="s">
        <v>18</v>
      </c>
      <c r="G21" s="56"/>
      <c r="H21" s="57">
        <v>113.75</v>
      </c>
      <c r="I21" s="57"/>
      <c r="J21" s="180"/>
      <c r="K21" s="57"/>
      <c r="L21" s="57"/>
      <c r="M21" s="57"/>
      <c r="N21" s="109"/>
      <c r="O21" s="154">
        <f t="shared" si="0"/>
        <v>113.75</v>
      </c>
    </row>
    <row r="22" spans="1:15" ht="19.5" customHeight="1">
      <c r="A22" s="189">
        <v>15</v>
      </c>
      <c r="B22" s="68" t="s">
        <v>259</v>
      </c>
      <c r="C22" s="69" t="s">
        <v>1</v>
      </c>
      <c r="D22" s="74">
        <v>2008</v>
      </c>
      <c r="E22" s="71" t="s">
        <v>12</v>
      </c>
      <c r="F22" s="55" t="s">
        <v>18</v>
      </c>
      <c r="G22" s="56"/>
      <c r="H22" s="57"/>
      <c r="I22" s="57">
        <v>32.19</v>
      </c>
      <c r="J22" s="57"/>
      <c r="K22" s="57">
        <v>54.6</v>
      </c>
      <c r="L22" s="57"/>
      <c r="M22" s="57"/>
      <c r="N22" s="58"/>
      <c r="O22" s="138">
        <f>SUM(G22:N22)</f>
        <v>86.78999999999999</v>
      </c>
    </row>
    <row r="23" spans="1:15" ht="19.5" customHeight="1">
      <c r="A23" s="189">
        <v>16</v>
      </c>
      <c r="B23" s="68" t="s">
        <v>274</v>
      </c>
      <c r="C23" s="69" t="s">
        <v>67</v>
      </c>
      <c r="D23" s="267">
        <v>2007</v>
      </c>
      <c r="E23" s="71" t="s">
        <v>71</v>
      </c>
      <c r="F23" s="55" t="s">
        <v>18</v>
      </c>
      <c r="G23" s="56"/>
      <c r="H23" s="57"/>
      <c r="I23" s="57"/>
      <c r="J23" s="57"/>
      <c r="K23" s="57">
        <v>84</v>
      </c>
      <c r="L23" s="57"/>
      <c r="M23" s="57"/>
      <c r="N23" s="58"/>
      <c r="O23" s="138">
        <f>SUM(G23:N23)</f>
        <v>84</v>
      </c>
    </row>
    <row r="24" spans="1:15" ht="19.5" customHeight="1">
      <c r="A24" s="189">
        <v>17</v>
      </c>
      <c r="B24" s="68" t="s">
        <v>144</v>
      </c>
      <c r="C24" s="69" t="s">
        <v>5</v>
      </c>
      <c r="D24" s="267">
        <v>2007</v>
      </c>
      <c r="E24" s="71" t="s">
        <v>12</v>
      </c>
      <c r="F24" s="55" t="s">
        <v>18</v>
      </c>
      <c r="G24" s="65"/>
      <c r="H24" s="66"/>
      <c r="I24" s="66">
        <v>47.85</v>
      </c>
      <c r="J24" s="66"/>
      <c r="K24" s="66">
        <v>16.8</v>
      </c>
      <c r="L24" s="66"/>
      <c r="M24" s="66"/>
      <c r="N24" s="58"/>
      <c r="O24" s="138">
        <f>SUM(G24:N24)</f>
        <v>64.65</v>
      </c>
    </row>
    <row r="25" spans="1:15" ht="19.5" customHeight="1">
      <c r="A25" s="189">
        <v>18</v>
      </c>
      <c r="B25" s="68" t="s">
        <v>153</v>
      </c>
      <c r="C25" s="69" t="s">
        <v>62</v>
      </c>
      <c r="D25" s="74">
        <v>2007</v>
      </c>
      <c r="E25" s="71" t="s">
        <v>71</v>
      </c>
      <c r="F25" s="98" t="s">
        <v>18</v>
      </c>
      <c r="G25" s="56">
        <v>13.35</v>
      </c>
      <c r="H25" s="57">
        <v>3.64</v>
      </c>
      <c r="I25" s="57">
        <v>18.27</v>
      </c>
      <c r="J25" s="57"/>
      <c r="K25" s="57">
        <v>29.4</v>
      </c>
      <c r="L25" s="57"/>
      <c r="M25" s="57"/>
      <c r="N25" s="58"/>
      <c r="O25" s="138">
        <f>G25+I25+K25</f>
        <v>61.019999999999996</v>
      </c>
    </row>
    <row r="26" spans="1:15" ht="19.5" customHeight="1">
      <c r="A26" s="189">
        <v>19</v>
      </c>
      <c r="B26" s="144" t="s">
        <v>185</v>
      </c>
      <c r="C26" s="145" t="s">
        <v>186</v>
      </c>
      <c r="D26" s="106">
        <v>2008</v>
      </c>
      <c r="E26" s="63" t="s">
        <v>63</v>
      </c>
      <c r="F26" s="114" t="s">
        <v>18</v>
      </c>
      <c r="G26" s="65"/>
      <c r="H26" s="66">
        <v>59.15</v>
      </c>
      <c r="I26" s="66"/>
      <c r="J26" s="179"/>
      <c r="K26" s="66"/>
      <c r="L26" s="66"/>
      <c r="M26" s="66"/>
      <c r="N26" s="67"/>
      <c r="O26" s="138">
        <f t="shared" si="0"/>
        <v>59.15</v>
      </c>
    </row>
    <row r="27" spans="1:15" ht="19.5" customHeight="1">
      <c r="A27" s="189">
        <v>20</v>
      </c>
      <c r="B27" s="68" t="s">
        <v>111</v>
      </c>
      <c r="C27" s="69" t="s">
        <v>23</v>
      </c>
      <c r="D27" s="77">
        <v>2009</v>
      </c>
      <c r="E27" s="71" t="s">
        <v>71</v>
      </c>
      <c r="F27" s="98" t="s">
        <v>18</v>
      </c>
      <c r="G27" s="56">
        <v>48.95</v>
      </c>
      <c r="H27" s="57">
        <v>4.55</v>
      </c>
      <c r="I27" s="166"/>
      <c r="J27" s="180"/>
      <c r="K27" s="57"/>
      <c r="L27" s="57"/>
      <c r="M27" s="57"/>
      <c r="N27" s="58"/>
      <c r="O27" s="138">
        <f t="shared" si="0"/>
        <v>53.5</v>
      </c>
    </row>
    <row r="28" spans="1:15" ht="19.5" customHeight="1">
      <c r="A28" s="189">
        <v>21</v>
      </c>
      <c r="B28" s="68" t="s">
        <v>133</v>
      </c>
      <c r="C28" s="69" t="s">
        <v>3</v>
      </c>
      <c r="D28" s="74">
        <v>2007</v>
      </c>
      <c r="E28" s="71" t="s">
        <v>12</v>
      </c>
      <c r="F28" s="98" t="s">
        <v>18</v>
      </c>
      <c r="G28" s="56">
        <v>53.4</v>
      </c>
      <c r="H28" s="57"/>
      <c r="I28" s="166"/>
      <c r="J28" s="57"/>
      <c r="K28" s="57"/>
      <c r="L28" s="57"/>
      <c r="M28" s="57"/>
      <c r="N28" s="58"/>
      <c r="O28" s="138">
        <f t="shared" si="0"/>
        <v>53.4</v>
      </c>
    </row>
    <row r="29" spans="1:15" ht="19.5" customHeight="1">
      <c r="A29" s="189">
        <v>22</v>
      </c>
      <c r="B29" s="75" t="s">
        <v>185</v>
      </c>
      <c r="C29" s="76" t="s">
        <v>187</v>
      </c>
      <c r="D29" s="74">
        <v>2008</v>
      </c>
      <c r="E29" s="71" t="s">
        <v>63</v>
      </c>
      <c r="F29" s="98" t="s">
        <v>18</v>
      </c>
      <c r="G29" s="56"/>
      <c r="H29" s="57">
        <v>50.05</v>
      </c>
      <c r="I29" s="57"/>
      <c r="J29" s="57"/>
      <c r="K29" s="57"/>
      <c r="L29" s="57"/>
      <c r="M29" s="57"/>
      <c r="N29" s="58"/>
      <c r="O29" s="138">
        <f t="shared" si="0"/>
        <v>50.05</v>
      </c>
    </row>
    <row r="30" spans="1:15" ht="19.5" customHeight="1">
      <c r="A30" s="189">
        <v>23</v>
      </c>
      <c r="B30" s="60" t="s">
        <v>56</v>
      </c>
      <c r="C30" s="61" t="s">
        <v>47</v>
      </c>
      <c r="D30" s="62">
        <v>2008</v>
      </c>
      <c r="E30" s="63" t="s">
        <v>71</v>
      </c>
      <c r="F30" s="64" t="s">
        <v>18</v>
      </c>
      <c r="G30" s="65">
        <v>22.25</v>
      </c>
      <c r="H30" s="66">
        <v>6.37</v>
      </c>
      <c r="I30" s="66">
        <v>20.88</v>
      </c>
      <c r="J30" s="66"/>
      <c r="K30" s="66">
        <v>4.2</v>
      </c>
      <c r="L30" s="66"/>
      <c r="M30" s="66"/>
      <c r="N30" s="109"/>
      <c r="O30" s="138">
        <f>G30+I30+H30</f>
        <v>49.49999999999999</v>
      </c>
    </row>
    <row r="31" spans="1:15" ht="19.5" customHeight="1">
      <c r="A31" s="189">
        <v>24</v>
      </c>
      <c r="B31" s="75" t="s">
        <v>185</v>
      </c>
      <c r="C31" s="76" t="s">
        <v>90</v>
      </c>
      <c r="D31" s="74">
        <v>2008</v>
      </c>
      <c r="E31" s="71" t="s">
        <v>63</v>
      </c>
      <c r="F31" s="98" t="s">
        <v>18</v>
      </c>
      <c r="G31" s="56"/>
      <c r="H31" s="57">
        <v>36.4</v>
      </c>
      <c r="I31" s="57"/>
      <c r="J31" s="57"/>
      <c r="K31" s="57"/>
      <c r="L31" s="57"/>
      <c r="M31" s="57"/>
      <c r="N31" s="58"/>
      <c r="O31" s="138">
        <f t="shared" si="0"/>
        <v>36.4</v>
      </c>
    </row>
    <row r="32" spans="1:15" ht="19.5" customHeight="1">
      <c r="A32" s="189">
        <v>25</v>
      </c>
      <c r="B32" s="144" t="s">
        <v>123</v>
      </c>
      <c r="C32" s="145" t="s">
        <v>124</v>
      </c>
      <c r="D32" s="62">
        <v>2008</v>
      </c>
      <c r="E32" s="63" t="s">
        <v>12</v>
      </c>
      <c r="F32" s="114" t="s">
        <v>18</v>
      </c>
      <c r="G32" s="56"/>
      <c r="H32" s="57">
        <v>13.65</v>
      </c>
      <c r="I32" s="57">
        <v>13.92</v>
      </c>
      <c r="J32" s="57"/>
      <c r="K32" s="57">
        <v>7.56</v>
      </c>
      <c r="L32" s="57"/>
      <c r="M32" s="57"/>
      <c r="N32" s="58"/>
      <c r="O32" s="138">
        <f>SUM(G32:N32)</f>
        <v>35.13</v>
      </c>
    </row>
    <row r="33" spans="1:15" ht="19.5" customHeight="1">
      <c r="A33" s="189">
        <v>26</v>
      </c>
      <c r="B33" s="68" t="s">
        <v>265</v>
      </c>
      <c r="C33" s="69" t="s">
        <v>264</v>
      </c>
      <c r="D33" s="77"/>
      <c r="E33" s="71" t="s">
        <v>12</v>
      </c>
      <c r="F33" s="98" t="s">
        <v>18</v>
      </c>
      <c r="G33" s="56"/>
      <c r="H33" s="57"/>
      <c r="I33" s="166">
        <v>8.7</v>
      </c>
      <c r="J33" s="57"/>
      <c r="K33" s="57">
        <v>25.2</v>
      </c>
      <c r="L33" s="57"/>
      <c r="M33" s="57"/>
      <c r="N33" s="58"/>
      <c r="O33" s="138">
        <f>SUM(G33:N33)</f>
        <v>33.9</v>
      </c>
    </row>
    <row r="34" spans="1:15" ht="19.5" customHeight="1">
      <c r="A34" s="189">
        <v>27</v>
      </c>
      <c r="B34" s="75" t="s">
        <v>275</v>
      </c>
      <c r="C34" s="76" t="s">
        <v>181</v>
      </c>
      <c r="D34" s="74">
        <v>2008</v>
      </c>
      <c r="E34" s="71" t="s">
        <v>108</v>
      </c>
      <c r="F34" s="98" t="s">
        <v>40</v>
      </c>
      <c r="G34" s="56">
        <v>17.8</v>
      </c>
      <c r="H34" s="57">
        <v>10.01</v>
      </c>
      <c r="I34" s="57"/>
      <c r="J34" s="57"/>
      <c r="K34" s="57">
        <v>3.36</v>
      </c>
      <c r="L34" s="57"/>
      <c r="M34" s="57"/>
      <c r="N34" s="58"/>
      <c r="O34" s="138">
        <f>SUM(G34:N34)</f>
        <v>31.17</v>
      </c>
    </row>
    <row r="35" spans="1:15" ht="19.5" customHeight="1">
      <c r="A35" s="189">
        <v>28</v>
      </c>
      <c r="B35" s="68" t="s">
        <v>189</v>
      </c>
      <c r="C35" s="69" t="s">
        <v>3</v>
      </c>
      <c r="D35" s="74">
        <v>2010</v>
      </c>
      <c r="E35" s="71" t="s">
        <v>35</v>
      </c>
      <c r="F35" s="98" t="s">
        <v>19</v>
      </c>
      <c r="G35" s="56"/>
      <c r="H35" s="57">
        <v>1.82</v>
      </c>
      <c r="I35" s="57">
        <v>15.66</v>
      </c>
      <c r="J35" s="57"/>
      <c r="K35" s="57">
        <v>12.6</v>
      </c>
      <c r="L35" s="57"/>
      <c r="M35" s="57"/>
      <c r="N35" s="58"/>
      <c r="O35" s="138">
        <f>SUM(G35:N35)</f>
        <v>30.08</v>
      </c>
    </row>
    <row r="36" spans="1:15" ht="19.5" customHeight="1">
      <c r="A36" s="189">
        <v>29</v>
      </c>
      <c r="B36" s="68" t="s">
        <v>260</v>
      </c>
      <c r="C36" s="69" t="s">
        <v>47</v>
      </c>
      <c r="D36" s="74">
        <v>2008</v>
      </c>
      <c r="E36" s="71" t="s">
        <v>37</v>
      </c>
      <c r="F36" s="98" t="s">
        <v>19</v>
      </c>
      <c r="G36" s="56"/>
      <c r="H36" s="57"/>
      <c r="I36" s="57">
        <v>29.58</v>
      </c>
      <c r="J36" s="57"/>
      <c r="K36" s="57"/>
      <c r="L36" s="57"/>
      <c r="M36" s="57"/>
      <c r="N36" s="58"/>
      <c r="O36" s="138">
        <f aca="true" t="shared" si="1" ref="O36:O49">SUM(G36:N36)</f>
        <v>29.58</v>
      </c>
    </row>
    <row r="37" spans="1:15" ht="19.5" customHeight="1">
      <c r="A37" s="189">
        <v>30</v>
      </c>
      <c r="B37" s="68" t="s">
        <v>109</v>
      </c>
      <c r="C37" s="69" t="s">
        <v>26</v>
      </c>
      <c r="D37" s="70">
        <v>2009</v>
      </c>
      <c r="E37" s="71" t="s">
        <v>110</v>
      </c>
      <c r="F37" s="98" t="s">
        <v>40</v>
      </c>
      <c r="G37" s="56">
        <v>26.7</v>
      </c>
      <c r="H37" s="57"/>
      <c r="I37" s="57"/>
      <c r="J37" s="57"/>
      <c r="K37" s="57"/>
      <c r="L37" s="57"/>
      <c r="M37" s="57"/>
      <c r="N37" s="58"/>
      <c r="O37" s="138">
        <f t="shared" si="1"/>
        <v>26.7</v>
      </c>
    </row>
    <row r="38" spans="1:15" ht="19.5" customHeight="1">
      <c r="A38" s="189">
        <v>31</v>
      </c>
      <c r="B38" s="144" t="s">
        <v>261</v>
      </c>
      <c r="C38" s="145" t="s">
        <v>219</v>
      </c>
      <c r="D38" s="62">
        <v>2007</v>
      </c>
      <c r="E38" s="63" t="s">
        <v>35</v>
      </c>
      <c r="F38" s="114" t="s">
        <v>19</v>
      </c>
      <c r="G38" s="56"/>
      <c r="H38" s="57"/>
      <c r="I38" s="57">
        <v>23.49</v>
      </c>
      <c r="J38" s="57"/>
      <c r="K38" s="57"/>
      <c r="L38" s="57"/>
      <c r="M38" s="57"/>
      <c r="N38" s="58"/>
      <c r="O38" s="138">
        <f t="shared" si="1"/>
        <v>23.49</v>
      </c>
    </row>
    <row r="39" spans="1:15" ht="19.5" customHeight="1">
      <c r="A39" s="189">
        <v>32</v>
      </c>
      <c r="B39" s="68" t="s">
        <v>113</v>
      </c>
      <c r="C39" s="69" t="s">
        <v>51</v>
      </c>
      <c r="D39" s="77">
        <v>2009</v>
      </c>
      <c r="E39" s="71" t="s">
        <v>71</v>
      </c>
      <c r="F39" s="98" t="s">
        <v>18</v>
      </c>
      <c r="G39" s="56">
        <v>8.01</v>
      </c>
      <c r="H39" s="57">
        <v>8.19</v>
      </c>
      <c r="I39" s="57"/>
      <c r="J39" s="57"/>
      <c r="K39" s="57"/>
      <c r="L39" s="57"/>
      <c r="M39" s="57"/>
      <c r="N39" s="58"/>
      <c r="O39" s="138">
        <f t="shared" si="1"/>
        <v>16.2</v>
      </c>
    </row>
    <row r="40" spans="1:15" ht="19.5" customHeight="1">
      <c r="A40" s="189">
        <v>33</v>
      </c>
      <c r="B40" s="75" t="s">
        <v>112</v>
      </c>
      <c r="C40" s="76" t="s">
        <v>90</v>
      </c>
      <c r="D40" s="77">
        <v>2007</v>
      </c>
      <c r="E40" s="71" t="s">
        <v>35</v>
      </c>
      <c r="F40" s="98" t="s">
        <v>19</v>
      </c>
      <c r="G40" s="56"/>
      <c r="H40" s="57">
        <v>2.73</v>
      </c>
      <c r="I40" s="166">
        <v>6.96</v>
      </c>
      <c r="J40" s="57"/>
      <c r="K40" s="57">
        <v>5.88</v>
      </c>
      <c r="L40" s="57"/>
      <c r="M40" s="57"/>
      <c r="N40" s="58"/>
      <c r="O40" s="138">
        <f>SUM(G40:N40)</f>
        <v>15.57</v>
      </c>
    </row>
    <row r="41" spans="1:15" ht="19.5" customHeight="1">
      <c r="A41" s="189">
        <v>34</v>
      </c>
      <c r="B41" s="68" t="s">
        <v>268</v>
      </c>
      <c r="C41" s="69" t="s">
        <v>100</v>
      </c>
      <c r="D41" s="74">
        <v>2008</v>
      </c>
      <c r="E41" s="71" t="s">
        <v>35</v>
      </c>
      <c r="F41" s="98" t="s">
        <v>19</v>
      </c>
      <c r="G41" s="56"/>
      <c r="H41" s="57"/>
      <c r="I41" s="57">
        <v>3.48</v>
      </c>
      <c r="J41" s="57"/>
      <c r="K41" s="57">
        <v>9.24</v>
      </c>
      <c r="L41" s="57"/>
      <c r="M41" s="57"/>
      <c r="N41" s="58"/>
      <c r="O41" s="138">
        <f>SUM(G41:N41)</f>
        <v>12.72</v>
      </c>
    </row>
    <row r="42" spans="1:15" ht="19.5" customHeight="1">
      <c r="A42" s="189">
        <v>35</v>
      </c>
      <c r="B42" s="68" t="s">
        <v>262</v>
      </c>
      <c r="C42" s="69" t="s">
        <v>4</v>
      </c>
      <c r="D42" s="77">
        <v>2008</v>
      </c>
      <c r="E42" s="71" t="s">
        <v>263</v>
      </c>
      <c r="F42" s="98" t="s">
        <v>19</v>
      </c>
      <c r="G42" s="56"/>
      <c r="H42" s="57"/>
      <c r="I42" s="57">
        <v>12.18</v>
      </c>
      <c r="J42" s="57"/>
      <c r="K42" s="57"/>
      <c r="L42" s="57"/>
      <c r="M42" s="57"/>
      <c r="N42" s="58"/>
      <c r="O42" s="138">
        <f t="shared" si="1"/>
        <v>12.18</v>
      </c>
    </row>
    <row r="43" spans="1:15" ht="19.5" customHeight="1">
      <c r="A43" s="189">
        <v>36</v>
      </c>
      <c r="B43" s="68" t="s">
        <v>153</v>
      </c>
      <c r="C43" s="69" t="s">
        <v>73</v>
      </c>
      <c r="D43" s="77">
        <v>2007</v>
      </c>
      <c r="E43" s="71" t="s">
        <v>263</v>
      </c>
      <c r="F43" s="98" t="s">
        <v>19</v>
      </c>
      <c r="G43" s="56"/>
      <c r="H43" s="57"/>
      <c r="I43" s="57">
        <v>10.44</v>
      </c>
      <c r="J43" s="57"/>
      <c r="K43" s="57"/>
      <c r="L43" s="57"/>
      <c r="M43" s="57"/>
      <c r="N43" s="58"/>
      <c r="O43" s="138">
        <f t="shared" si="1"/>
        <v>10.44</v>
      </c>
    </row>
    <row r="44" spans="1:15" ht="19.5" customHeight="1">
      <c r="A44" s="189">
        <v>37</v>
      </c>
      <c r="B44" s="68" t="s">
        <v>182</v>
      </c>
      <c r="C44" s="69" t="s">
        <v>121</v>
      </c>
      <c r="D44" s="77"/>
      <c r="E44" s="71" t="s">
        <v>12</v>
      </c>
      <c r="F44" s="98" t="s">
        <v>18</v>
      </c>
      <c r="G44" s="56">
        <v>9.79</v>
      </c>
      <c r="H44" s="57"/>
      <c r="I44" s="57"/>
      <c r="J44" s="57"/>
      <c r="K44" s="57"/>
      <c r="L44" s="57"/>
      <c r="M44" s="57"/>
      <c r="N44" s="58"/>
      <c r="O44" s="138">
        <f t="shared" si="1"/>
        <v>9.79</v>
      </c>
    </row>
    <row r="45" spans="1:15" ht="19.5" customHeight="1">
      <c r="A45" s="189">
        <v>38</v>
      </c>
      <c r="B45" s="68" t="s">
        <v>190</v>
      </c>
      <c r="C45" s="69" t="s">
        <v>51</v>
      </c>
      <c r="D45" s="74">
        <v>2008</v>
      </c>
      <c r="E45" s="71" t="s">
        <v>12</v>
      </c>
      <c r="F45" s="98" t="s">
        <v>18</v>
      </c>
      <c r="G45" s="56"/>
      <c r="H45" s="57">
        <v>0.91</v>
      </c>
      <c r="I45" s="57">
        <v>4.35</v>
      </c>
      <c r="J45" s="57"/>
      <c r="K45" s="57">
        <v>1.68</v>
      </c>
      <c r="L45" s="57"/>
      <c r="M45" s="57"/>
      <c r="N45" s="58"/>
      <c r="O45" s="138">
        <f>SUM(G45:N45)</f>
        <v>6.9399999999999995</v>
      </c>
    </row>
    <row r="46" spans="1:15" ht="19.5" customHeight="1">
      <c r="A46" s="189">
        <v>39</v>
      </c>
      <c r="B46" s="68" t="s">
        <v>152</v>
      </c>
      <c r="C46" s="69" t="s">
        <v>33</v>
      </c>
      <c r="D46" s="77">
        <v>2007</v>
      </c>
      <c r="E46" s="71" t="s">
        <v>12</v>
      </c>
      <c r="F46" s="98" t="s">
        <v>18</v>
      </c>
      <c r="G46" s="56">
        <v>6.23</v>
      </c>
      <c r="H46" s="57"/>
      <c r="I46" s="57"/>
      <c r="J46" s="57"/>
      <c r="K46" s="57"/>
      <c r="L46" s="57"/>
      <c r="M46" s="57"/>
      <c r="N46" s="58"/>
      <c r="O46" s="138">
        <f t="shared" si="1"/>
        <v>6.23</v>
      </c>
    </row>
    <row r="47" spans="1:15" ht="19.5" customHeight="1">
      <c r="A47" s="189">
        <v>40</v>
      </c>
      <c r="B47" s="75" t="s">
        <v>266</v>
      </c>
      <c r="C47" s="76" t="s">
        <v>267</v>
      </c>
      <c r="D47" s="77">
        <v>2008</v>
      </c>
      <c r="E47" s="71" t="s">
        <v>37</v>
      </c>
      <c r="F47" s="98" t="s">
        <v>19</v>
      </c>
      <c r="G47" s="56"/>
      <c r="H47" s="57"/>
      <c r="I47" s="57">
        <v>5.22</v>
      </c>
      <c r="J47" s="57"/>
      <c r="K47" s="57"/>
      <c r="L47" s="57"/>
      <c r="M47" s="57"/>
      <c r="N47" s="58"/>
      <c r="O47" s="138">
        <f t="shared" si="1"/>
        <v>5.22</v>
      </c>
    </row>
    <row r="48" spans="1:15" ht="19.5" customHeight="1">
      <c r="A48" s="189">
        <v>41</v>
      </c>
      <c r="B48" s="68" t="s">
        <v>183</v>
      </c>
      <c r="C48" s="69" t="s">
        <v>184</v>
      </c>
      <c r="D48" s="74">
        <v>2007</v>
      </c>
      <c r="E48" s="71" t="s">
        <v>12</v>
      </c>
      <c r="F48" s="98" t="s">
        <v>18</v>
      </c>
      <c r="G48" s="56">
        <v>4.45</v>
      </c>
      <c r="H48" s="57"/>
      <c r="I48" s="57"/>
      <c r="J48" s="57"/>
      <c r="K48" s="57"/>
      <c r="L48" s="57"/>
      <c r="M48" s="57"/>
      <c r="N48" s="58"/>
      <c r="O48" s="138">
        <f t="shared" si="1"/>
        <v>4.45</v>
      </c>
    </row>
    <row r="49" spans="1:15" ht="19.5" customHeight="1">
      <c r="A49" s="189">
        <v>42</v>
      </c>
      <c r="B49" s="75" t="s">
        <v>276</v>
      </c>
      <c r="C49" s="76" t="s">
        <v>277</v>
      </c>
      <c r="D49" s="267">
        <v>2008</v>
      </c>
      <c r="E49" s="71" t="s">
        <v>37</v>
      </c>
      <c r="F49" s="55" t="s">
        <v>19</v>
      </c>
      <c r="G49" s="56"/>
      <c r="H49" s="57"/>
      <c r="I49" s="57"/>
      <c r="J49" s="57"/>
      <c r="K49" s="57">
        <v>2.52</v>
      </c>
      <c r="L49" s="57"/>
      <c r="M49" s="57"/>
      <c r="N49" s="58"/>
      <c r="O49" s="138">
        <f t="shared" si="1"/>
        <v>2.52</v>
      </c>
    </row>
    <row r="50" spans="1:15" ht="19.5" customHeight="1">
      <c r="A50" s="189"/>
      <c r="B50" s="68"/>
      <c r="C50" s="69"/>
      <c r="D50" s="77"/>
      <c r="E50" s="71"/>
      <c r="F50" s="98"/>
      <c r="G50" s="56"/>
      <c r="H50" s="57"/>
      <c r="I50" s="57"/>
      <c r="J50" s="57"/>
      <c r="K50" s="57"/>
      <c r="L50" s="57"/>
      <c r="M50" s="57"/>
      <c r="N50" s="58"/>
      <c r="O50" s="155"/>
    </row>
    <row r="51" spans="1:15" ht="19.5" customHeight="1">
      <c r="A51" s="190"/>
      <c r="B51" s="68"/>
      <c r="C51" s="69"/>
      <c r="D51" s="74"/>
      <c r="E51" s="71"/>
      <c r="F51" s="98"/>
      <c r="G51" s="56"/>
      <c r="H51" s="57"/>
      <c r="I51" s="57"/>
      <c r="J51" s="57"/>
      <c r="K51" s="57"/>
      <c r="L51" s="57"/>
      <c r="M51" s="57"/>
      <c r="N51" s="58"/>
      <c r="O51" s="155"/>
    </row>
    <row r="52" ht="13.5" thickBot="1"/>
    <row r="53" spans="2:15" ht="16.5" thickBot="1">
      <c r="B53" s="112" t="s">
        <v>39</v>
      </c>
      <c r="F53" s="140"/>
      <c r="G53" s="140">
        <v>0.89</v>
      </c>
      <c r="H53" s="140">
        <v>0.91</v>
      </c>
      <c r="I53" s="140">
        <v>0.87</v>
      </c>
      <c r="K53" s="175">
        <v>0.84</v>
      </c>
      <c r="L53" s="175"/>
      <c r="M53" s="175"/>
      <c r="O53" s="23"/>
    </row>
    <row r="55" ht="12.75">
      <c r="G55" s="153"/>
    </row>
  </sheetData>
  <sheetProtection selectLockedCells="1" selectUnlockedCells="1"/>
  <mergeCells count="1">
    <mergeCell ref="I3:O3"/>
  </mergeCells>
  <printOptions/>
  <pageMargins left="0.984251968503937" right="0.1968503937007874" top="0.3937007874015748" bottom="0.1968503937007874" header="0" footer="0"/>
  <pageSetup horizontalDpi="600" verticalDpi="600" orientation="portrait" paperSize="9" scale="73" r:id="rId1"/>
  <ignoredErrors>
    <ignoredError sqref="O21 O30:O31 O11:O12 O14 O23 O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Q3" sqref="Q3"/>
    </sheetView>
  </sheetViews>
  <sheetFormatPr defaultColWidth="8.875" defaultRowHeight="12.75"/>
  <cols>
    <col min="1" max="1" width="9.00390625" style="223" customWidth="1"/>
    <col min="2" max="2" width="14.25390625" style="219" customWidth="1"/>
    <col min="3" max="3" width="10.875" style="219" customWidth="1"/>
    <col min="4" max="4" width="6.625" style="220" customWidth="1"/>
    <col min="5" max="5" width="17.25390625" style="219" customWidth="1"/>
    <col min="6" max="6" width="5.375" style="221" customWidth="1"/>
    <col min="7" max="9" width="6.75390625" style="219" customWidth="1"/>
    <col min="10" max="10" width="5.375" style="219" customWidth="1"/>
    <col min="11" max="12" width="6.75390625" style="219" customWidth="1"/>
    <col min="13" max="13" width="6.875" style="219" customWidth="1"/>
    <col min="14" max="14" width="7.375" style="219" customWidth="1"/>
    <col min="15" max="15" width="10.00390625" style="223" customWidth="1"/>
    <col min="16" max="16384" width="8.875" style="223" customWidth="1"/>
  </cols>
  <sheetData>
    <row r="1" spans="1:13" ht="26.25">
      <c r="A1" s="217"/>
      <c r="B1" s="218" t="s">
        <v>15</v>
      </c>
      <c r="M1" s="222"/>
    </row>
    <row r="2" ht="4.5" customHeight="1">
      <c r="A2" s="224"/>
    </row>
    <row r="3" spans="1:15" ht="21.75" customHeight="1">
      <c r="A3" s="217"/>
      <c r="B3" s="3" t="s">
        <v>207</v>
      </c>
      <c r="C3" s="225"/>
      <c r="D3" s="226"/>
      <c r="E3" s="225"/>
      <c r="F3" s="226"/>
      <c r="I3" s="361" t="s">
        <v>290</v>
      </c>
      <c r="J3" s="364"/>
      <c r="K3" s="364"/>
      <c r="L3" s="364"/>
      <c r="M3" s="364"/>
      <c r="N3" s="365"/>
      <c r="O3" s="365"/>
    </row>
    <row r="4" spans="1:6" ht="9" customHeight="1">
      <c r="A4" s="217"/>
      <c r="B4" s="225"/>
      <c r="C4" s="225"/>
      <c r="D4" s="226"/>
      <c r="E4" s="225"/>
      <c r="F4" s="226"/>
    </row>
    <row r="5" spans="1:14" s="234" customFormat="1" ht="9" customHeight="1">
      <c r="A5" s="227"/>
      <c r="B5" s="228"/>
      <c r="C5" s="229"/>
      <c r="D5" s="230"/>
      <c r="E5" s="229"/>
      <c r="F5" s="230"/>
      <c r="G5" s="231"/>
      <c r="H5" s="231"/>
      <c r="I5" s="232"/>
      <c r="J5" s="232"/>
      <c r="K5" s="232"/>
      <c r="L5" s="232"/>
      <c r="M5" s="232"/>
      <c r="N5" s="233"/>
    </row>
    <row r="6" spans="1:15" ht="9" customHeight="1" thickBot="1">
      <c r="A6" s="227"/>
      <c r="B6" s="225"/>
      <c r="C6" s="225"/>
      <c r="D6" s="226"/>
      <c r="E6" s="225"/>
      <c r="F6" s="226"/>
      <c r="G6" s="235"/>
      <c r="H6" s="235"/>
      <c r="I6" s="235"/>
      <c r="J6" s="235"/>
      <c r="K6" s="235"/>
      <c r="L6" s="235"/>
      <c r="M6" s="235"/>
      <c r="N6" s="235"/>
      <c r="O6" s="236"/>
    </row>
    <row r="7" spans="1:15" ht="153" customHeight="1" thickBot="1">
      <c r="A7" s="290"/>
      <c r="B7" s="237"/>
      <c r="C7" s="238"/>
      <c r="D7" s="239"/>
      <c r="E7" s="240"/>
      <c r="F7" s="241" t="s">
        <v>21</v>
      </c>
      <c r="G7" s="242" t="s">
        <v>168</v>
      </c>
      <c r="H7" s="243" t="s">
        <v>169</v>
      </c>
      <c r="I7" s="164" t="s">
        <v>249</v>
      </c>
      <c r="J7" s="243" t="s">
        <v>179</v>
      </c>
      <c r="K7" s="164" t="s">
        <v>271</v>
      </c>
      <c r="L7" s="243"/>
      <c r="M7" s="243"/>
      <c r="N7" s="244"/>
      <c r="O7" s="245" t="s">
        <v>69</v>
      </c>
    </row>
    <row r="8" spans="1:15" ht="19.5" customHeight="1">
      <c r="A8" s="283">
        <v>1</v>
      </c>
      <c r="B8" s="51" t="s">
        <v>74</v>
      </c>
      <c r="C8" s="52" t="s">
        <v>1</v>
      </c>
      <c r="D8" s="53">
        <v>2005</v>
      </c>
      <c r="E8" s="54" t="s">
        <v>37</v>
      </c>
      <c r="F8" s="196" t="s">
        <v>19</v>
      </c>
      <c r="G8" s="328">
        <v>113.75</v>
      </c>
      <c r="H8" s="246">
        <v>113.75</v>
      </c>
      <c r="I8" s="246">
        <v>132</v>
      </c>
      <c r="J8" s="180">
        <v>125</v>
      </c>
      <c r="K8" s="293">
        <v>108.8</v>
      </c>
      <c r="L8" s="293"/>
      <c r="M8" s="246"/>
      <c r="N8" s="248"/>
      <c r="O8" s="249">
        <f>H8+I8+J8+G8</f>
        <v>484.5</v>
      </c>
    </row>
    <row r="9" spans="1:15" ht="19.5" customHeight="1">
      <c r="A9" s="263">
        <v>2</v>
      </c>
      <c r="B9" s="319" t="s">
        <v>78</v>
      </c>
      <c r="C9" s="320" t="s">
        <v>79</v>
      </c>
      <c r="D9" s="321">
        <v>2006</v>
      </c>
      <c r="E9" s="322" t="s">
        <v>63</v>
      </c>
      <c r="F9" s="323" t="s">
        <v>18</v>
      </c>
      <c r="G9" s="324"/>
      <c r="H9" s="325">
        <v>77.35</v>
      </c>
      <c r="I9" s="325">
        <v>110</v>
      </c>
      <c r="J9" s="332">
        <v>150</v>
      </c>
      <c r="K9" s="325">
        <v>87</v>
      </c>
      <c r="L9" s="326"/>
      <c r="M9" s="326"/>
      <c r="N9" s="327"/>
      <c r="O9" s="272">
        <f>SUM(G9:K9)</f>
        <v>424.35</v>
      </c>
    </row>
    <row r="10" spans="1:15" ht="19.5" customHeight="1" thickBot="1">
      <c r="A10" s="309">
        <v>3</v>
      </c>
      <c r="B10" s="310" t="s">
        <v>77</v>
      </c>
      <c r="C10" s="282" t="s">
        <v>62</v>
      </c>
      <c r="D10" s="295">
        <v>2007</v>
      </c>
      <c r="E10" s="59" t="s">
        <v>63</v>
      </c>
      <c r="F10" s="97" t="s">
        <v>18</v>
      </c>
      <c r="G10" s="173">
        <v>77.35</v>
      </c>
      <c r="H10" s="86"/>
      <c r="I10" s="86">
        <v>88</v>
      </c>
      <c r="J10" s="181">
        <v>100</v>
      </c>
      <c r="K10" s="294"/>
      <c r="L10" s="294"/>
      <c r="M10" s="294"/>
      <c r="N10" s="250"/>
      <c r="O10" s="286">
        <f>SUM(G10:N10)</f>
        <v>265.35</v>
      </c>
    </row>
    <row r="11" spans="1:15" ht="19.5" customHeight="1">
      <c r="A11" s="283">
        <v>4</v>
      </c>
      <c r="B11" s="251" t="s">
        <v>56</v>
      </c>
      <c r="C11" s="252" t="s">
        <v>43</v>
      </c>
      <c r="D11" s="253">
        <v>2005</v>
      </c>
      <c r="E11" s="254" t="s">
        <v>13</v>
      </c>
      <c r="F11" s="255" t="s">
        <v>20</v>
      </c>
      <c r="G11" s="256">
        <v>54.6</v>
      </c>
      <c r="H11" s="257">
        <v>50.05</v>
      </c>
      <c r="I11" s="257">
        <v>74.8</v>
      </c>
      <c r="J11" s="179">
        <v>85</v>
      </c>
      <c r="K11" s="257"/>
      <c r="L11" s="257"/>
      <c r="M11" s="257"/>
      <c r="N11" s="259"/>
      <c r="O11" s="340">
        <f>SUM(G11:N11)</f>
        <v>264.45</v>
      </c>
    </row>
    <row r="12" spans="1:15" ht="19.5" customHeight="1">
      <c r="A12" s="263">
        <v>5</v>
      </c>
      <c r="B12" s="251" t="s">
        <v>114</v>
      </c>
      <c r="C12" s="252" t="s">
        <v>115</v>
      </c>
      <c r="D12" s="253">
        <v>2005</v>
      </c>
      <c r="E12" s="254" t="s">
        <v>35</v>
      </c>
      <c r="F12" s="255" t="s">
        <v>19</v>
      </c>
      <c r="G12" s="256">
        <v>59.15</v>
      </c>
      <c r="H12" s="257">
        <v>59.15</v>
      </c>
      <c r="I12" s="257">
        <v>57.2</v>
      </c>
      <c r="J12" s="179">
        <v>50</v>
      </c>
      <c r="K12" s="257"/>
      <c r="L12" s="257"/>
      <c r="M12" s="257"/>
      <c r="N12" s="259"/>
      <c r="O12" s="260">
        <f>SUM(G12:N12)</f>
        <v>225.5</v>
      </c>
    </row>
    <row r="13" spans="1:15" ht="19.5" customHeight="1">
      <c r="A13" s="263">
        <v>6</v>
      </c>
      <c r="B13" s="251" t="s">
        <v>60</v>
      </c>
      <c r="C13" s="252" t="s">
        <v>47</v>
      </c>
      <c r="D13" s="261">
        <v>2006</v>
      </c>
      <c r="E13" s="254" t="s">
        <v>63</v>
      </c>
      <c r="F13" s="255" t="s">
        <v>18</v>
      </c>
      <c r="G13" s="256">
        <v>91</v>
      </c>
      <c r="H13" s="257"/>
      <c r="I13" s="257"/>
      <c r="J13" s="179"/>
      <c r="K13" s="257">
        <v>130.5</v>
      </c>
      <c r="L13" s="257"/>
      <c r="M13" s="257"/>
      <c r="N13" s="259"/>
      <c r="O13" s="262">
        <f>SUM(G13:N13)</f>
        <v>221.5</v>
      </c>
    </row>
    <row r="14" spans="1:15" ht="19.5" customHeight="1">
      <c r="A14" s="263">
        <v>7</v>
      </c>
      <c r="B14" s="265" t="s">
        <v>105</v>
      </c>
      <c r="C14" s="266" t="s">
        <v>47</v>
      </c>
      <c r="D14" s="267">
        <v>2006</v>
      </c>
      <c r="E14" s="268" t="s">
        <v>106</v>
      </c>
      <c r="F14" s="269" t="s">
        <v>40</v>
      </c>
      <c r="G14" s="270">
        <v>50.05</v>
      </c>
      <c r="H14" s="271">
        <v>40.95</v>
      </c>
      <c r="I14" s="271">
        <v>44</v>
      </c>
      <c r="J14" s="180">
        <v>60</v>
      </c>
      <c r="K14" s="271">
        <v>60.9</v>
      </c>
      <c r="L14" s="271"/>
      <c r="M14" s="271"/>
      <c r="N14" s="275"/>
      <c r="O14" s="249">
        <f>G14+I14+J14+K14</f>
        <v>214.95000000000002</v>
      </c>
    </row>
    <row r="15" spans="1:15" ht="19.5" customHeight="1">
      <c r="A15" s="263">
        <v>8</v>
      </c>
      <c r="B15" s="251" t="s">
        <v>136</v>
      </c>
      <c r="C15" s="252" t="s">
        <v>67</v>
      </c>
      <c r="D15" s="253">
        <v>2005</v>
      </c>
      <c r="E15" s="254" t="s">
        <v>12</v>
      </c>
      <c r="F15" s="255" t="s">
        <v>18</v>
      </c>
      <c r="G15" s="256">
        <v>40.95</v>
      </c>
      <c r="H15" s="257">
        <v>91</v>
      </c>
      <c r="I15" s="257"/>
      <c r="J15" s="179">
        <v>70</v>
      </c>
      <c r="K15" s="257"/>
      <c r="L15" s="257"/>
      <c r="M15" s="257"/>
      <c r="N15" s="259"/>
      <c r="O15" s="260">
        <f>SUM(G15:N15)</f>
        <v>201.95</v>
      </c>
    </row>
    <row r="16" spans="1:15" ht="19.5" customHeight="1">
      <c r="A16" s="263">
        <v>9</v>
      </c>
      <c r="B16" s="251" t="s">
        <v>103</v>
      </c>
      <c r="C16" s="252" t="s">
        <v>83</v>
      </c>
      <c r="D16" s="261">
        <v>2005</v>
      </c>
      <c r="E16" s="254" t="s">
        <v>104</v>
      </c>
      <c r="F16" s="255" t="s">
        <v>19</v>
      </c>
      <c r="G16" s="256">
        <v>63.7</v>
      </c>
      <c r="H16" s="257">
        <v>63.7</v>
      </c>
      <c r="I16" s="257">
        <v>61.6</v>
      </c>
      <c r="J16" s="179"/>
      <c r="K16" s="257"/>
      <c r="L16" s="257"/>
      <c r="M16" s="257"/>
      <c r="N16" s="264"/>
      <c r="O16" s="260">
        <f>SUM(G16:N16)</f>
        <v>189</v>
      </c>
    </row>
    <row r="17" spans="1:15" ht="19.5" customHeight="1" thickBot="1">
      <c r="A17" s="343">
        <v>10</v>
      </c>
      <c r="B17" s="312" t="s">
        <v>61</v>
      </c>
      <c r="C17" s="313" t="s">
        <v>67</v>
      </c>
      <c r="D17" s="344">
        <v>2005</v>
      </c>
      <c r="E17" s="314" t="s">
        <v>63</v>
      </c>
      <c r="F17" s="315" t="s">
        <v>18</v>
      </c>
      <c r="G17" s="316">
        <v>31.85</v>
      </c>
      <c r="H17" s="317">
        <v>54.6</v>
      </c>
      <c r="I17" s="317"/>
      <c r="J17" s="182">
        <v>40</v>
      </c>
      <c r="K17" s="317">
        <v>52.2</v>
      </c>
      <c r="L17" s="317"/>
      <c r="M17" s="317"/>
      <c r="N17" s="345"/>
      <c r="O17" s="346">
        <f>SUM(G17:N17)</f>
        <v>178.65</v>
      </c>
    </row>
    <row r="18" spans="1:15" ht="19.5" customHeight="1" thickTop="1">
      <c r="A18" s="263">
        <v>11</v>
      </c>
      <c r="B18" s="251" t="s">
        <v>144</v>
      </c>
      <c r="C18" s="252" t="s">
        <v>145</v>
      </c>
      <c r="D18" s="261">
        <v>2005</v>
      </c>
      <c r="E18" s="254" t="s">
        <v>13</v>
      </c>
      <c r="F18" s="255" t="s">
        <v>20</v>
      </c>
      <c r="G18" s="256">
        <v>36.4</v>
      </c>
      <c r="H18" s="257">
        <v>45.5</v>
      </c>
      <c r="I18" s="257">
        <v>52.8</v>
      </c>
      <c r="J18" s="179">
        <v>30</v>
      </c>
      <c r="K18" s="257">
        <v>28.71</v>
      </c>
      <c r="L18" s="257"/>
      <c r="M18" s="257"/>
      <c r="N18" s="264"/>
      <c r="O18" s="260">
        <f>H18+I18+J18+G18</f>
        <v>164.70000000000002</v>
      </c>
    </row>
    <row r="19" spans="1:15" ht="19.5" customHeight="1">
      <c r="A19" s="263">
        <v>12</v>
      </c>
      <c r="B19" s="251" t="s">
        <v>61</v>
      </c>
      <c r="C19" s="252" t="s">
        <v>33</v>
      </c>
      <c r="D19" s="261">
        <v>2008</v>
      </c>
      <c r="E19" s="254" t="s">
        <v>63</v>
      </c>
      <c r="F19" s="255" t="s">
        <v>18</v>
      </c>
      <c r="G19" s="256">
        <v>13.65</v>
      </c>
      <c r="H19" s="257">
        <v>33.67</v>
      </c>
      <c r="I19" s="257">
        <v>37.84</v>
      </c>
      <c r="J19" s="179">
        <v>25</v>
      </c>
      <c r="K19" s="257">
        <v>47.85</v>
      </c>
      <c r="L19" s="257"/>
      <c r="M19" s="257"/>
      <c r="N19" s="264"/>
      <c r="O19" s="260">
        <f>H19+I19+J19+K19</f>
        <v>144.36</v>
      </c>
    </row>
    <row r="20" spans="1:15" ht="19.5" customHeight="1">
      <c r="A20" s="201" t="s">
        <v>288</v>
      </c>
      <c r="B20" s="60" t="s">
        <v>61</v>
      </c>
      <c r="C20" s="61" t="s">
        <v>62</v>
      </c>
      <c r="D20" s="62">
        <v>2006</v>
      </c>
      <c r="E20" s="63" t="s">
        <v>63</v>
      </c>
      <c r="F20" s="64" t="s">
        <v>18</v>
      </c>
      <c r="G20" s="65"/>
      <c r="H20" s="66">
        <v>136.5</v>
      </c>
      <c r="I20" s="66"/>
      <c r="J20" s="179"/>
      <c r="K20" s="66"/>
      <c r="L20" s="66"/>
      <c r="M20" s="274"/>
      <c r="N20" s="259"/>
      <c r="O20" s="260">
        <f>SUM(G20:N20)</f>
        <v>136.5</v>
      </c>
    </row>
    <row r="21" spans="1:15" ht="19.5" customHeight="1">
      <c r="A21" s="94" t="s">
        <v>288</v>
      </c>
      <c r="B21" s="68" t="s">
        <v>58</v>
      </c>
      <c r="C21" s="69" t="s">
        <v>209</v>
      </c>
      <c r="D21" s="74">
        <v>2007</v>
      </c>
      <c r="E21" s="71" t="s">
        <v>63</v>
      </c>
      <c r="F21" s="55" t="s">
        <v>18</v>
      </c>
      <c r="G21" s="56">
        <v>136.5</v>
      </c>
      <c r="H21" s="57"/>
      <c r="I21" s="57"/>
      <c r="J21" s="180"/>
      <c r="K21" s="188"/>
      <c r="L21" s="311"/>
      <c r="M21" s="246"/>
      <c r="N21" s="248"/>
      <c r="O21" s="249">
        <f>SUM(G21:N21)</f>
        <v>136.5</v>
      </c>
    </row>
    <row r="22" spans="1:15" ht="19.5" customHeight="1">
      <c r="A22" s="263">
        <v>15</v>
      </c>
      <c r="B22" s="60" t="s">
        <v>192</v>
      </c>
      <c r="C22" s="61" t="s">
        <v>193</v>
      </c>
      <c r="D22" s="106">
        <v>2005</v>
      </c>
      <c r="E22" s="63" t="s">
        <v>35</v>
      </c>
      <c r="F22" s="114" t="s">
        <v>19</v>
      </c>
      <c r="G22" s="256"/>
      <c r="H22" s="257">
        <v>42.77</v>
      </c>
      <c r="I22" s="257">
        <v>48.4</v>
      </c>
      <c r="J22" s="179"/>
      <c r="K22" s="257">
        <v>40.89</v>
      </c>
      <c r="L22" s="257"/>
      <c r="M22" s="257"/>
      <c r="N22" s="264"/>
      <c r="O22" s="276">
        <f>SUM(G22:N22)</f>
        <v>132.06</v>
      </c>
    </row>
    <row r="23" spans="1:15" ht="19.5" customHeight="1">
      <c r="A23" s="263">
        <v>16</v>
      </c>
      <c r="B23" s="265" t="s">
        <v>114</v>
      </c>
      <c r="C23" s="266" t="s">
        <v>117</v>
      </c>
      <c r="D23" s="273">
        <v>2005</v>
      </c>
      <c r="E23" s="268" t="s">
        <v>35</v>
      </c>
      <c r="F23" s="269" t="s">
        <v>19</v>
      </c>
      <c r="G23" s="270">
        <v>18.2</v>
      </c>
      <c r="H23" s="271">
        <v>28.21</v>
      </c>
      <c r="I23" s="271">
        <v>41.36</v>
      </c>
      <c r="J23" s="57"/>
      <c r="K23" s="271">
        <v>56.55</v>
      </c>
      <c r="L23" s="271"/>
      <c r="M23" s="271"/>
      <c r="N23" s="248"/>
      <c r="O23" s="260">
        <f>H23+I23+K23</f>
        <v>126.11999999999999</v>
      </c>
    </row>
    <row r="24" spans="1:15" ht="19.5" customHeight="1">
      <c r="A24" s="263">
        <v>17</v>
      </c>
      <c r="B24" s="265" t="s">
        <v>135</v>
      </c>
      <c r="C24" s="266" t="s">
        <v>1</v>
      </c>
      <c r="D24" s="267">
        <v>2008</v>
      </c>
      <c r="E24" s="268" t="s">
        <v>22</v>
      </c>
      <c r="F24" s="269" t="s">
        <v>40</v>
      </c>
      <c r="G24" s="270">
        <v>6.37</v>
      </c>
      <c r="H24" s="271">
        <v>21.84</v>
      </c>
      <c r="I24" s="271">
        <v>32.56</v>
      </c>
      <c r="J24" s="271"/>
      <c r="K24" s="271">
        <v>43.5</v>
      </c>
      <c r="L24" s="271"/>
      <c r="M24" s="271"/>
      <c r="N24" s="275"/>
      <c r="O24" s="260">
        <f>H24+I24+K24</f>
        <v>97.9</v>
      </c>
    </row>
    <row r="25" spans="1:15" ht="19.5" customHeight="1">
      <c r="A25" s="263">
        <v>18</v>
      </c>
      <c r="B25" s="68" t="s">
        <v>210</v>
      </c>
      <c r="C25" s="69" t="s">
        <v>4</v>
      </c>
      <c r="D25" s="267">
        <v>2006</v>
      </c>
      <c r="E25" s="71" t="s">
        <v>35</v>
      </c>
      <c r="F25" s="55" t="s">
        <v>19</v>
      </c>
      <c r="G25" s="270">
        <v>22.75</v>
      </c>
      <c r="H25" s="271">
        <v>36.4</v>
      </c>
      <c r="I25" s="271"/>
      <c r="J25" s="271"/>
      <c r="K25" s="271">
        <v>38.28</v>
      </c>
      <c r="L25" s="271"/>
      <c r="M25" s="271"/>
      <c r="N25" s="275"/>
      <c r="O25" s="260">
        <f>SUM(G25:N25)</f>
        <v>97.43</v>
      </c>
    </row>
    <row r="26" spans="1:15" ht="19.5" customHeight="1">
      <c r="A26" s="263">
        <v>19</v>
      </c>
      <c r="B26" s="68" t="s">
        <v>210</v>
      </c>
      <c r="C26" s="69" t="s">
        <v>211</v>
      </c>
      <c r="D26" s="267">
        <v>2005</v>
      </c>
      <c r="E26" s="71" t="s">
        <v>35</v>
      </c>
      <c r="F26" s="55" t="s">
        <v>19</v>
      </c>
      <c r="G26" s="270">
        <v>27.3</v>
      </c>
      <c r="H26" s="271">
        <v>39.13</v>
      </c>
      <c r="I26" s="271"/>
      <c r="J26" s="271"/>
      <c r="K26" s="271">
        <v>30.45</v>
      </c>
      <c r="L26" s="271"/>
      <c r="M26" s="271"/>
      <c r="N26" s="275"/>
      <c r="O26" s="260">
        <f>SUM(G26:N26)</f>
        <v>96.88000000000001</v>
      </c>
    </row>
    <row r="27" spans="1:15" ht="19.5" customHeight="1">
      <c r="A27" s="263">
        <v>20</v>
      </c>
      <c r="B27" s="251" t="s">
        <v>107</v>
      </c>
      <c r="C27" s="252" t="s">
        <v>0</v>
      </c>
      <c r="D27" s="261">
        <v>2007</v>
      </c>
      <c r="E27" s="254" t="s">
        <v>108</v>
      </c>
      <c r="F27" s="255" t="s">
        <v>40</v>
      </c>
      <c r="G27" s="256"/>
      <c r="H27" s="257">
        <v>19.11</v>
      </c>
      <c r="I27" s="257">
        <v>39.6</v>
      </c>
      <c r="J27" s="257"/>
      <c r="K27" s="257">
        <v>33.93</v>
      </c>
      <c r="L27" s="257"/>
      <c r="M27" s="257"/>
      <c r="N27" s="264"/>
      <c r="O27" s="260">
        <f>SUM(G27:N27)</f>
        <v>92.64</v>
      </c>
    </row>
    <row r="28" spans="1:15" ht="19.5" customHeight="1">
      <c r="A28" s="263">
        <v>21</v>
      </c>
      <c r="B28" s="265" t="s">
        <v>129</v>
      </c>
      <c r="C28" s="266" t="s">
        <v>51</v>
      </c>
      <c r="D28" s="267">
        <v>2005</v>
      </c>
      <c r="E28" s="268" t="s">
        <v>108</v>
      </c>
      <c r="F28" s="269" t="s">
        <v>40</v>
      </c>
      <c r="G28" s="270">
        <v>8.19</v>
      </c>
      <c r="H28" s="271">
        <v>24.57</v>
      </c>
      <c r="I28" s="271">
        <v>35.2</v>
      </c>
      <c r="J28" s="271"/>
      <c r="K28" s="271">
        <v>32.19</v>
      </c>
      <c r="L28" s="271"/>
      <c r="M28" s="271"/>
      <c r="N28" s="275"/>
      <c r="O28" s="260">
        <f>H28+I28+K28</f>
        <v>91.96000000000001</v>
      </c>
    </row>
    <row r="29" spans="1:15" ht="19.5" customHeight="1">
      <c r="A29" s="263">
        <v>22</v>
      </c>
      <c r="B29" s="68" t="s">
        <v>213</v>
      </c>
      <c r="C29" s="69" t="s">
        <v>100</v>
      </c>
      <c r="D29" s="267">
        <v>2006</v>
      </c>
      <c r="E29" s="71" t="s">
        <v>35</v>
      </c>
      <c r="F29" s="55" t="s">
        <v>19</v>
      </c>
      <c r="G29" s="270"/>
      <c r="H29" s="271">
        <v>14.56</v>
      </c>
      <c r="I29" s="271">
        <v>29.92</v>
      </c>
      <c r="J29" s="271"/>
      <c r="K29" s="271">
        <v>36.54</v>
      </c>
      <c r="L29" s="271"/>
      <c r="M29" s="271"/>
      <c r="N29" s="275"/>
      <c r="O29" s="276">
        <f>SUM(G29:N29)</f>
        <v>81.02000000000001</v>
      </c>
    </row>
    <row r="30" spans="1:15" ht="19.5" customHeight="1">
      <c r="A30" s="263">
        <v>23</v>
      </c>
      <c r="B30" s="68" t="s">
        <v>274</v>
      </c>
      <c r="C30" s="69" t="s">
        <v>67</v>
      </c>
      <c r="D30" s="267">
        <v>2007</v>
      </c>
      <c r="E30" s="71" t="s">
        <v>71</v>
      </c>
      <c r="F30" s="55" t="s">
        <v>18</v>
      </c>
      <c r="G30" s="270"/>
      <c r="H30" s="271"/>
      <c r="I30" s="271"/>
      <c r="J30" s="271"/>
      <c r="K30" s="271">
        <v>73.95</v>
      </c>
      <c r="L30" s="271"/>
      <c r="M30" s="271"/>
      <c r="N30" s="275"/>
      <c r="O30" s="260">
        <f>SUM(G30:N30)</f>
        <v>73.95</v>
      </c>
    </row>
    <row r="31" spans="1:15" ht="19.5" customHeight="1">
      <c r="A31" s="263">
        <v>24</v>
      </c>
      <c r="B31" s="265" t="s">
        <v>137</v>
      </c>
      <c r="C31" s="266" t="s">
        <v>47</v>
      </c>
      <c r="D31" s="267">
        <v>2006</v>
      </c>
      <c r="E31" s="268" t="s">
        <v>16</v>
      </c>
      <c r="F31" s="269" t="s">
        <v>19</v>
      </c>
      <c r="G31" s="270"/>
      <c r="H31" s="271">
        <v>30.94</v>
      </c>
      <c r="I31" s="271">
        <v>15.84</v>
      </c>
      <c r="J31" s="271"/>
      <c r="K31" s="271">
        <v>14.79</v>
      </c>
      <c r="L31" s="271"/>
      <c r="M31" s="271"/>
      <c r="N31" s="275"/>
      <c r="O31" s="260">
        <f>SUM(G31:N31)</f>
        <v>61.57</v>
      </c>
    </row>
    <row r="32" spans="1:15" ht="19.5" customHeight="1">
      <c r="A32" s="263">
        <v>25</v>
      </c>
      <c r="B32" s="68" t="s">
        <v>254</v>
      </c>
      <c r="C32" s="69" t="s">
        <v>64</v>
      </c>
      <c r="D32" s="77">
        <v>2006</v>
      </c>
      <c r="E32" s="71" t="s">
        <v>16</v>
      </c>
      <c r="F32" s="55" t="s">
        <v>19</v>
      </c>
      <c r="G32" s="270"/>
      <c r="H32" s="271"/>
      <c r="I32" s="271">
        <v>23.76</v>
      </c>
      <c r="J32" s="271"/>
      <c r="K32" s="271">
        <v>26.1</v>
      </c>
      <c r="L32" s="271"/>
      <c r="M32" s="271"/>
      <c r="N32" s="275"/>
      <c r="O32" s="260">
        <f>SUM(G32:N32)</f>
        <v>49.86</v>
      </c>
    </row>
    <row r="33" spans="1:15" ht="19.5" customHeight="1">
      <c r="A33" s="263">
        <v>26</v>
      </c>
      <c r="B33" s="68" t="s">
        <v>255</v>
      </c>
      <c r="C33" s="69" t="s">
        <v>27</v>
      </c>
      <c r="D33" s="70">
        <v>2006</v>
      </c>
      <c r="E33" s="63" t="s">
        <v>35</v>
      </c>
      <c r="F33" s="98" t="s">
        <v>19</v>
      </c>
      <c r="G33" s="270"/>
      <c r="H33" s="271"/>
      <c r="I33" s="271">
        <v>21.12</v>
      </c>
      <c r="J33" s="271"/>
      <c r="K33" s="271">
        <v>14.79</v>
      </c>
      <c r="L33" s="271"/>
      <c r="M33" s="271"/>
      <c r="N33" s="275"/>
      <c r="O33" s="276">
        <f>SUM(G33:N33)</f>
        <v>35.91</v>
      </c>
    </row>
    <row r="34" spans="1:15" ht="19.5" customHeight="1">
      <c r="A34" s="263">
        <v>27</v>
      </c>
      <c r="B34" s="265" t="s">
        <v>107</v>
      </c>
      <c r="C34" s="266" t="s">
        <v>45</v>
      </c>
      <c r="D34" s="267">
        <v>2006</v>
      </c>
      <c r="E34" s="254" t="s">
        <v>108</v>
      </c>
      <c r="F34" s="269" t="s">
        <v>40</v>
      </c>
      <c r="G34" s="270">
        <v>3.64</v>
      </c>
      <c r="H34" s="271">
        <v>10.92</v>
      </c>
      <c r="I34" s="271">
        <v>18.48</v>
      </c>
      <c r="J34" s="271"/>
      <c r="K34" s="271">
        <v>6.09</v>
      </c>
      <c r="L34" s="271"/>
      <c r="M34" s="271"/>
      <c r="N34" s="275"/>
      <c r="O34" s="260">
        <f>H34+I34+K34</f>
        <v>35.489999999999995</v>
      </c>
    </row>
    <row r="35" spans="1:15" ht="19.5" customHeight="1">
      <c r="A35" s="263">
        <v>28</v>
      </c>
      <c r="B35" s="68" t="s">
        <v>212</v>
      </c>
      <c r="C35" s="69" t="s">
        <v>62</v>
      </c>
      <c r="D35" s="77">
        <v>2006</v>
      </c>
      <c r="E35" s="71" t="s">
        <v>12</v>
      </c>
      <c r="F35" s="55" t="s">
        <v>18</v>
      </c>
      <c r="G35" s="270">
        <v>4.55</v>
      </c>
      <c r="H35" s="271">
        <v>16.38</v>
      </c>
      <c r="I35" s="271">
        <v>10.56</v>
      </c>
      <c r="J35" s="271"/>
      <c r="K35" s="271">
        <v>6.09</v>
      </c>
      <c r="L35" s="271"/>
      <c r="M35" s="271"/>
      <c r="N35" s="275"/>
      <c r="O35" s="260">
        <f>H35+I35+K35</f>
        <v>33.03</v>
      </c>
    </row>
    <row r="36" spans="1:15" ht="19.5" customHeight="1">
      <c r="A36" s="263">
        <v>29</v>
      </c>
      <c r="B36" s="68" t="s">
        <v>257</v>
      </c>
      <c r="C36" s="69" t="s">
        <v>3</v>
      </c>
      <c r="D36" s="267">
        <v>2008</v>
      </c>
      <c r="E36" s="71" t="s">
        <v>16</v>
      </c>
      <c r="F36" s="55" t="s">
        <v>19</v>
      </c>
      <c r="G36" s="270"/>
      <c r="H36" s="271"/>
      <c r="I36" s="271">
        <v>8.8</v>
      </c>
      <c r="J36" s="271"/>
      <c r="K36" s="271">
        <v>21.75</v>
      </c>
      <c r="L36" s="271"/>
      <c r="M36" s="271"/>
      <c r="N36" s="275"/>
      <c r="O36" s="276">
        <f>SUM(G36:N36)</f>
        <v>30.55</v>
      </c>
    </row>
    <row r="37" spans="1:15" ht="19.5" customHeight="1">
      <c r="A37" s="263">
        <v>30</v>
      </c>
      <c r="B37" s="68" t="s">
        <v>78</v>
      </c>
      <c r="C37" s="69" t="s">
        <v>29</v>
      </c>
      <c r="D37" s="70">
        <v>2009</v>
      </c>
      <c r="E37" s="71" t="s">
        <v>71</v>
      </c>
      <c r="F37" s="98" t="s">
        <v>18</v>
      </c>
      <c r="G37" s="270"/>
      <c r="H37" s="271">
        <v>9.1</v>
      </c>
      <c r="I37" s="271">
        <v>12.32</v>
      </c>
      <c r="J37" s="271"/>
      <c r="K37" s="271">
        <v>8.7</v>
      </c>
      <c r="L37" s="271"/>
      <c r="M37" s="271"/>
      <c r="N37" s="275"/>
      <c r="O37" s="276">
        <f>SUM(G37:N37)</f>
        <v>30.12</v>
      </c>
    </row>
    <row r="38" spans="1:15" ht="19.5" customHeight="1">
      <c r="A38" s="263">
        <v>31</v>
      </c>
      <c r="B38" s="265" t="s">
        <v>146</v>
      </c>
      <c r="C38" s="266" t="s">
        <v>33</v>
      </c>
      <c r="D38" s="267">
        <v>2008</v>
      </c>
      <c r="E38" s="254" t="s">
        <v>13</v>
      </c>
      <c r="F38" s="269" t="s">
        <v>20</v>
      </c>
      <c r="G38" s="270">
        <v>2.73</v>
      </c>
      <c r="H38" s="271">
        <v>12.74</v>
      </c>
      <c r="I38" s="271">
        <v>7.04</v>
      </c>
      <c r="J38" s="271"/>
      <c r="K38" s="271">
        <v>8.7</v>
      </c>
      <c r="L38" s="271"/>
      <c r="M38" s="271"/>
      <c r="N38" s="275"/>
      <c r="O38" s="260">
        <f>H38+I38+K38</f>
        <v>28.48</v>
      </c>
    </row>
    <row r="39" spans="1:15" ht="19.5" customHeight="1">
      <c r="A39" s="263">
        <v>32</v>
      </c>
      <c r="B39" s="68" t="s">
        <v>109</v>
      </c>
      <c r="C39" s="69" t="s">
        <v>253</v>
      </c>
      <c r="D39" s="267">
        <v>2006</v>
      </c>
      <c r="E39" s="63" t="s">
        <v>110</v>
      </c>
      <c r="F39" s="55" t="s">
        <v>40</v>
      </c>
      <c r="G39" s="270"/>
      <c r="H39" s="271"/>
      <c r="I39" s="271">
        <v>27.28</v>
      </c>
      <c r="J39" s="271"/>
      <c r="K39" s="271"/>
      <c r="L39" s="271"/>
      <c r="M39" s="271"/>
      <c r="N39" s="275"/>
      <c r="O39" s="260">
        <f>SUM(G39:N39)</f>
        <v>27.28</v>
      </c>
    </row>
    <row r="40" spans="1:15" ht="19.5" customHeight="1">
      <c r="A40" s="263">
        <v>33</v>
      </c>
      <c r="B40" s="68" t="s">
        <v>256</v>
      </c>
      <c r="C40" s="69" t="s">
        <v>47</v>
      </c>
      <c r="D40" s="267">
        <v>2005</v>
      </c>
      <c r="E40" s="63" t="s">
        <v>35</v>
      </c>
      <c r="F40" s="55" t="s">
        <v>19</v>
      </c>
      <c r="G40" s="270"/>
      <c r="H40" s="271"/>
      <c r="I40" s="271">
        <v>14.08</v>
      </c>
      <c r="J40" s="271"/>
      <c r="K40" s="271"/>
      <c r="L40" s="271"/>
      <c r="M40" s="271"/>
      <c r="N40" s="275"/>
      <c r="O40" s="260">
        <f aca="true" t="shared" si="0" ref="O40:O54">SUM(G40:N40)</f>
        <v>14.08</v>
      </c>
    </row>
    <row r="41" spans="1:15" ht="19.5" customHeight="1">
      <c r="A41" s="263">
        <v>34</v>
      </c>
      <c r="B41" s="68" t="s">
        <v>143</v>
      </c>
      <c r="C41" s="69" t="s">
        <v>45</v>
      </c>
      <c r="D41" s="267">
        <v>2006</v>
      </c>
      <c r="E41" s="71" t="s">
        <v>108</v>
      </c>
      <c r="F41" s="55" t="s">
        <v>40</v>
      </c>
      <c r="G41" s="270"/>
      <c r="H41" s="271"/>
      <c r="I41" s="271">
        <v>4.4</v>
      </c>
      <c r="J41" s="271"/>
      <c r="K41" s="271">
        <v>8.7</v>
      </c>
      <c r="L41" s="271"/>
      <c r="M41" s="271"/>
      <c r="N41" s="275"/>
      <c r="O41" s="260">
        <f>SUM(G41:N41)</f>
        <v>13.1</v>
      </c>
    </row>
    <row r="42" spans="1:15" ht="19.5" customHeight="1">
      <c r="A42" s="263">
        <v>35</v>
      </c>
      <c r="B42" s="68" t="s">
        <v>214</v>
      </c>
      <c r="C42" s="69" t="s">
        <v>62</v>
      </c>
      <c r="D42" s="267">
        <v>2006</v>
      </c>
      <c r="E42" s="71" t="s">
        <v>104</v>
      </c>
      <c r="F42" s="55" t="s">
        <v>19</v>
      </c>
      <c r="G42" s="270"/>
      <c r="H42" s="271">
        <v>7.28</v>
      </c>
      <c r="I42" s="271">
        <v>1.76</v>
      </c>
      <c r="J42" s="271"/>
      <c r="K42" s="271">
        <v>2.61</v>
      </c>
      <c r="L42" s="271"/>
      <c r="M42" s="271"/>
      <c r="N42" s="275"/>
      <c r="O42" s="276">
        <f>SUM(G42:N42)</f>
        <v>11.65</v>
      </c>
    </row>
    <row r="43" spans="1:15" ht="19.5" customHeight="1">
      <c r="A43" s="263">
        <v>36</v>
      </c>
      <c r="B43" s="68" t="s">
        <v>120</v>
      </c>
      <c r="C43" s="69" t="s">
        <v>121</v>
      </c>
      <c r="D43" s="267">
        <v>2005</v>
      </c>
      <c r="E43" s="71" t="s">
        <v>12</v>
      </c>
      <c r="F43" s="55" t="s">
        <v>18</v>
      </c>
      <c r="G43" s="270">
        <v>10.01</v>
      </c>
      <c r="H43" s="271"/>
      <c r="I43" s="271"/>
      <c r="J43" s="271"/>
      <c r="K43" s="271"/>
      <c r="L43" s="271"/>
      <c r="M43" s="271"/>
      <c r="N43" s="275"/>
      <c r="O43" s="260">
        <f t="shared" si="0"/>
        <v>10.01</v>
      </c>
    </row>
    <row r="44" spans="1:15" ht="19.5" customHeight="1">
      <c r="A44" s="263">
        <v>37</v>
      </c>
      <c r="B44" s="68" t="s">
        <v>144</v>
      </c>
      <c r="C44" s="69" t="s">
        <v>5</v>
      </c>
      <c r="D44" s="267">
        <v>2007</v>
      </c>
      <c r="E44" s="71" t="s">
        <v>12</v>
      </c>
      <c r="F44" s="55" t="s">
        <v>18</v>
      </c>
      <c r="G44" s="270"/>
      <c r="H44" s="271"/>
      <c r="I44" s="271">
        <v>2.64</v>
      </c>
      <c r="J44" s="271"/>
      <c r="K44" s="271">
        <v>6.09</v>
      </c>
      <c r="L44" s="271"/>
      <c r="M44" s="271"/>
      <c r="N44" s="275"/>
      <c r="O44" s="276">
        <f>SUM(G44:N44)</f>
        <v>8.73</v>
      </c>
    </row>
    <row r="45" spans="1:15" ht="19.5" customHeight="1">
      <c r="A45" s="263">
        <v>38</v>
      </c>
      <c r="B45" s="68" t="s">
        <v>278</v>
      </c>
      <c r="C45" s="69" t="s">
        <v>62</v>
      </c>
      <c r="D45" s="267">
        <v>2006</v>
      </c>
      <c r="E45" s="71" t="s">
        <v>16</v>
      </c>
      <c r="F45" s="55" t="s">
        <v>19</v>
      </c>
      <c r="G45" s="270"/>
      <c r="H45" s="271"/>
      <c r="I45" s="271"/>
      <c r="J45" s="271"/>
      <c r="K45" s="271">
        <v>8.7</v>
      </c>
      <c r="L45" s="271"/>
      <c r="M45" s="271"/>
      <c r="N45" s="275"/>
      <c r="O45" s="260">
        <f>SUM(G45:N45)</f>
        <v>8.7</v>
      </c>
    </row>
    <row r="46" spans="1:15" ht="19.5" customHeight="1">
      <c r="A46" s="263">
        <v>39</v>
      </c>
      <c r="B46" s="68" t="s">
        <v>215</v>
      </c>
      <c r="C46" s="69" t="s">
        <v>216</v>
      </c>
      <c r="D46" s="267">
        <v>2006</v>
      </c>
      <c r="E46" s="71" t="s">
        <v>104</v>
      </c>
      <c r="F46" s="55" t="s">
        <v>19</v>
      </c>
      <c r="G46" s="270"/>
      <c r="H46" s="271">
        <v>5.46</v>
      </c>
      <c r="I46" s="271"/>
      <c r="J46" s="271"/>
      <c r="K46" s="271">
        <v>2.61</v>
      </c>
      <c r="L46" s="271"/>
      <c r="M46" s="271"/>
      <c r="N46" s="275"/>
      <c r="O46" s="276">
        <f t="shared" si="0"/>
        <v>8.07</v>
      </c>
    </row>
    <row r="47" spans="1:15" ht="19.5" customHeight="1">
      <c r="A47" s="263">
        <v>40</v>
      </c>
      <c r="B47" s="68" t="s">
        <v>113</v>
      </c>
      <c r="C47" s="69" t="s">
        <v>51</v>
      </c>
      <c r="D47" s="267">
        <v>2009</v>
      </c>
      <c r="E47" s="71" t="s">
        <v>71</v>
      </c>
      <c r="F47" s="55" t="s">
        <v>18</v>
      </c>
      <c r="G47" s="270"/>
      <c r="H47" s="271"/>
      <c r="I47" s="271">
        <v>5.28</v>
      </c>
      <c r="J47" s="271"/>
      <c r="K47" s="271">
        <v>2.61</v>
      </c>
      <c r="L47" s="271"/>
      <c r="M47" s="271"/>
      <c r="N47" s="275"/>
      <c r="O47" s="276">
        <f t="shared" si="0"/>
        <v>7.890000000000001</v>
      </c>
    </row>
    <row r="48" spans="1:15" ht="19.5" customHeight="1">
      <c r="A48" s="263">
        <v>41</v>
      </c>
      <c r="B48" s="68" t="s">
        <v>257</v>
      </c>
      <c r="C48" s="69" t="s">
        <v>47</v>
      </c>
      <c r="D48" s="267">
        <v>2005</v>
      </c>
      <c r="E48" s="71" t="s">
        <v>104</v>
      </c>
      <c r="F48" s="55" t="s">
        <v>19</v>
      </c>
      <c r="G48" s="270"/>
      <c r="H48" s="271"/>
      <c r="I48" s="271">
        <v>3.52</v>
      </c>
      <c r="J48" s="271"/>
      <c r="K48" s="271">
        <v>2.61</v>
      </c>
      <c r="L48" s="271"/>
      <c r="M48" s="271"/>
      <c r="N48" s="275"/>
      <c r="O48" s="276">
        <f t="shared" si="0"/>
        <v>6.13</v>
      </c>
    </row>
    <row r="49" spans="1:15" ht="19.5" customHeight="1">
      <c r="A49" s="189" t="s">
        <v>289</v>
      </c>
      <c r="B49" s="68" t="s">
        <v>279</v>
      </c>
      <c r="C49" s="69" t="s">
        <v>280</v>
      </c>
      <c r="D49" s="267">
        <v>2006</v>
      </c>
      <c r="E49" s="71" t="s">
        <v>71</v>
      </c>
      <c r="F49" s="55" t="s">
        <v>18</v>
      </c>
      <c r="G49" s="270"/>
      <c r="H49" s="271"/>
      <c r="I49" s="271"/>
      <c r="J49" s="271"/>
      <c r="K49" s="271">
        <v>6.09</v>
      </c>
      <c r="L49" s="271"/>
      <c r="M49" s="271"/>
      <c r="N49" s="275"/>
      <c r="O49" s="260">
        <f t="shared" si="0"/>
        <v>6.09</v>
      </c>
    </row>
    <row r="50" spans="1:15" ht="19.5" customHeight="1">
      <c r="A50" s="189" t="s">
        <v>289</v>
      </c>
      <c r="B50" s="68" t="s">
        <v>281</v>
      </c>
      <c r="C50" s="69" t="s">
        <v>27</v>
      </c>
      <c r="D50" s="267">
        <v>2005</v>
      </c>
      <c r="E50" s="71" t="s">
        <v>71</v>
      </c>
      <c r="F50" s="55" t="s">
        <v>18</v>
      </c>
      <c r="G50" s="270"/>
      <c r="H50" s="271"/>
      <c r="I50" s="271"/>
      <c r="J50" s="271"/>
      <c r="K50" s="271">
        <v>6.09</v>
      </c>
      <c r="L50" s="271"/>
      <c r="M50" s="271"/>
      <c r="N50" s="275"/>
      <c r="O50" s="260">
        <f t="shared" si="0"/>
        <v>6.09</v>
      </c>
    </row>
    <row r="51" spans="1:15" ht="19.5" customHeight="1">
      <c r="A51" s="189" t="s">
        <v>289</v>
      </c>
      <c r="B51" s="68" t="s">
        <v>260</v>
      </c>
      <c r="C51" s="69" t="s">
        <v>282</v>
      </c>
      <c r="D51" s="267">
        <v>2006</v>
      </c>
      <c r="E51" s="71" t="s">
        <v>37</v>
      </c>
      <c r="F51" s="55" t="s">
        <v>19</v>
      </c>
      <c r="G51" s="270"/>
      <c r="H51" s="271"/>
      <c r="I51" s="271"/>
      <c r="J51" s="271"/>
      <c r="K51" s="271">
        <v>6.09</v>
      </c>
      <c r="L51" s="271"/>
      <c r="M51" s="271"/>
      <c r="N51" s="275"/>
      <c r="O51" s="260">
        <f>SUM(G51:N51)</f>
        <v>6.09</v>
      </c>
    </row>
    <row r="52" spans="1:15" ht="19.5" customHeight="1">
      <c r="A52" s="189" t="s">
        <v>289</v>
      </c>
      <c r="B52" s="68" t="s">
        <v>153</v>
      </c>
      <c r="C52" s="69" t="s">
        <v>62</v>
      </c>
      <c r="D52" s="267">
        <v>2007</v>
      </c>
      <c r="E52" s="71" t="s">
        <v>71</v>
      </c>
      <c r="F52" s="55" t="s">
        <v>18</v>
      </c>
      <c r="G52" s="270"/>
      <c r="H52" s="271"/>
      <c r="I52" s="271"/>
      <c r="J52" s="271"/>
      <c r="K52" s="271">
        <v>6.09</v>
      </c>
      <c r="L52" s="271"/>
      <c r="M52" s="271"/>
      <c r="N52" s="275"/>
      <c r="O52" s="260">
        <f t="shared" si="0"/>
        <v>6.09</v>
      </c>
    </row>
    <row r="53" spans="1:15" ht="19.5" customHeight="1">
      <c r="A53" s="189" t="s">
        <v>289</v>
      </c>
      <c r="B53" s="68" t="s">
        <v>56</v>
      </c>
      <c r="C53" s="69" t="s">
        <v>47</v>
      </c>
      <c r="D53" s="267">
        <v>2008</v>
      </c>
      <c r="E53" s="71" t="s">
        <v>71</v>
      </c>
      <c r="F53" s="55" t="s">
        <v>18</v>
      </c>
      <c r="G53" s="270"/>
      <c r="H53" s="271"/>
      <c r="I53" s="271"/>
      <c r="J53" s="271"/>
      <c r="K53" s="271">
        <v>6.09</v>
      </c>
      <c r="L53" s="271"/>
      <c r="M53" s="271"/>
      <c r="N53" s="275"/>
      <c r="O53" s="260">
        <f t="shared" si="0"/>
        <v>6.09</v>
      </c>
    </row>
    <row r="54" spans="1:15" ht="19.5" customHeight="1">
      <c r="A54" s="263">
        <v>47</v>
      </c>
      <c r="B54" s="68" t="s">
        <v>283</v>
      </c>
      <c r="C54" s="69" t="s">
        <v>67</v>
      </c>
      <c r="D54" s="267">
        <v>2007</v>
      </c>
      <c r="E54" s="71" t="s">
        <v>104</v>
      </c>
      <c r="F54" s="55" t="s">
        <v>19</v>
      </c>
      <c r="G54" s="270"/>
      <c r="H54" s="271"/>
      <c r="I54" s="271"/>
      <c r="J54" s="271"/>
      <c r="K54" s="271">
        <v>2.61</v>
      </c>
      <c r="L54" s="271"/>
      <c r="M54" s="271"/>
      <c r="N54" s="275"/>
      <c r="O54" s="260">
        <f t="shared" si="0"/>
        <v>2.61</v>
      </c>
    </row>
    <row r="55" spans="1:15" ht="19.5" customHeight="1">
      <c r="A55" s="263">
        <v>48</v>
      </c>
      <c r="B55" s="68" t="s">
        <v>152</v>
      </c>
      <c r="C55" s="69" t="s">
        <v>33</v>
      </c>
      <c r="D55" s="267">
        <v>2007</v>
      </c>
      <c r="E55" s="71" t="s">
        <v>12</v>
      </c>
      <c r="F55" s="55" t="s">
        <v>18</v>
      </c>
      <c r="G55" s="270">
        <v>1.82</v>
      </c>
      <c r="H55" s="271"/>
      <c r="I55" s="271"/>
      <c r="J55" s="271"/>
      <c r="K55" s="271"/>
      <c r="L55" s="271"/>
      <c r="M55" s="271"/>
      <c r="N55" s="275"/>
      <c r="O55" s="260">
        <f>SUM(G55:N55)</f>
        <v>1.82</v>
      </c>
    </row>
    <row r="56" spans="1:15" ht="19.5" customHeight="1">
      <c r="A56" s="263"/>
      <c r="B56" s="265"/>
      <c r="C56" s="266"/>
      <c r="D56" s="267"/>
      <c r="E56" s="268"/>
      <c r="F56" s="269"/>
      <c r="G56" s="270"/>
      <c r="H56" s="271"/>
      <c r="I56" s="271"/>
      <c r="J56" s="271"/>
      <c r="K56" s="271"/>
      <c r="L56" s="271"/>
      <c r="M56" s="271"/>
      <c r="N56" s="275"/>
      <c r="O56" s="276"/>
    </row>
    <row r="57" spans="1:15" ht="19.5" customHeight="1">
      <c r="A57" s="285"/>
      <c r="B57" s="265"/>
      <c r="C57" s="266"/>
      <c r="D57" s="267"/>
      <c r="E57" s="268"/>
      <c r="F57" s="269"/>
      <c r="G57" s="270"/>
      <c r="H57" s="271"/>
      <c r="I57" s="271"/>
      <c r="J57" s="271"/>
      <c r="K57" s="271"/>
      <c r="L57" s="271"/>
      <c r="M57" s="271"/>
      <c r="N57" s="275"/>
      <c r="O57" s="276"/>
    </row>
    <row r="58" ht="13.5" thickBot="1"/>
    <row r="59" spans="2:13" ht="13.5" thickBot="1">
      <c r="B59" s="277" t="s">
        <v>39</v>
      </c>
      <c r="G59" s="278">
        <v>0.91</v>
      </c>
      <c r="H59" s="279">
        <v>0.91</v>
      </c>
      <c r="I59" s="278">
        <v>0.93</v>
      </c>
      <c r="J59" s="221"/>
      <c r="K59" s="280">
        <v>0.87</v>
      </c>
      <c r="L59" s="280"/>
      <c r="M59" s="280"/>
    </row>
    <row r="61" spans="7:11" ht="12.75">
      <c r="G61" s="281"/>
      <c r="H61" s="281"/>
      <c r="K61" s="281"/>
    </row>
  </sheetData>
  <sheetProtection selectLockedCells="1" selectUnlockedCells="1"/>
  <mergeCells count="1">
    <mergeCell ref="I3:O3"/>
  </mergeCells>
  <printOptions/>
  <pageMargins left="0.984251968503937" right="0.1968503937007874" top="0.3937007874015748" bottom="0.1968503937007874" header="0" footer="0"/>
  <pageSetup horizontalDpi="600" verticalDpi="600" orientation="portrait" paperSize="9" scale="70" r:id="rId1"/>
  <ignoredErrors>
    <ignoredError sqref="O28 O38:O39 O14 O18 O23 O34 O2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Q3" sqref="Q3"/>
    </sheetView>
  </sheetViews>
  <sheetFormatPr defaultColWidth="8.875" defaultRowHeight="12.75"/>
  <cols>
    <col min="1" max="1" width="9.00390625" style="223" customWidth="1"/>
    <col min="2" max="2" width="14.25390625" style="219" customWidth="1"/>
    <col min="3" max="3" width="10.875" style="219" customWidth="1"/>
    <col min="4" max="4" width="6.625" style="220" customWidth="1"/>
    <col min="5" max="5" width="18.625" style="219" customWidth="1"/>
    <col min="6" max="6" width="5.375" style="221" customWidth="1"/>
    <col min="7" max="9" width="6.75390625" style="219" customWidth="1"/>
    <col min="10" max="10" width="5.375" style="219" customWidth="1"/>
    <col min="11" max="12" width="6.75390625" style="219" customWidth="1"/>
    <col min="13" max="13" width="6.875" style="219" customWidth="1"/>
    <col min="14" max="14" width="7.375" style="219" customWidth="1"/>
    <col min="15" max="15" width="10.00390625" style="223" customWidth="1"/>
    <col min="16" max="16384" width="8.875" style="223" customWidth="1"/>
  </cols>
  <sheetData>
    <row r="1" spans="1:13" ht="26.25">
      <c r="A1" s="217"/>
      <c r="B1" s="218" t="s">
        <v>15</v>
      </c>
      <c r="M1" s="222"/>
    </row>
    <row r="2" ht="4.5" customHeight="1">
      <c r="A2" s="224"/>
    </row>
    <row r="3" spans="1:15" ht="21.75" customHeight="1">
      <c r="A3" s="217"/>
      <c r="B3" s="3" t="s">
        <v>208</v>
      </c>
      <c r="C3" s="225"/>
      <c r="D3" s="226"/>
      <c r="E3" s="225"/>
      <c r="F3" s="226"/>
      <c r="I3" s="361" t="s">
        <v>291</v>
      </c>
      <c r="J3" s="364"/>
      <c r="K3" s="364"/>
      <c r="L3" s="364"/>
      <c r="M3" s="364"/>
      <c r="N3" s="365"/>
      <c r="O3" s="365"/>
    </row>
    <row r="4" spans="1:6" ht="9" customHeight="1">
      <c r="A4" s="217"/>
      <c r="B4" s="225"/>
      <c r="C4" s="225"/>
      <c r="D4" s="226"/>
      <c r="E4" s="225"/>
      <c r="F4" s="226"/>
    </row>
    <row r="5" spans="1:14" s="234" customFormat="1" ht="9" customHeight="1">
      <c r="A5" s="227"/>
      <c r="B5" s="228"/>
      <c r="C5" s="229"/>
      <c r="D5" s="230"/>
      <c r="E5" s="229"/>
      <c r="F5" s="230"/>
      <c r="G5" s="231"/>
      <c r="H5" s="231"/>
      <c r="I5" s="232"/>
      <c r="J5" s="232"/>
      <c r="K5" s="232"/>
      <c r="L5" s="232"/>
      <c r="M5" s="232"/>
      <c r="N5" s="233"/>
    </row>
    <row r="6" spans="1:15" ht="9" customHeight="1" thickBot="1">
      <c r="A6" s="227"/>
      <c r="B6" s="225"/>
      <c r="C6" s="225"/>
      <c r="D6" s="226"/>
      <c r="E6" s="225"/>
      <c r="F6" s="226"/>
      <c r="G6" s="235"/>
      <c r="H6" s="235"/>
      <c r="I6" s="235"/>
      <c r="J6" s="235"/>
      <c r="K6" s="235"/>
      <c r="L6" s="235"/>
      <c r="M6" s="235"/>
      <c r="N6" s="235"/>
      <c r="O6" s="236"/>
    </row>
    <row r="7" spans="1:15" ht="153" customHeight="1" thickBot="1">
      <c r="A7" s="290"/>
      <c r="B7" s="237"/>
      <c r="C7" s="238"/>
      <c r="D7" s="239"/>
      <c r="E7" s="240"/>
      <c r="F7" s="241" t="s">
        <v>21</v>
      </c>
      <c r="G7" s="242" t="s">
        <v>168</v>
      </c>
      <c r="H7" s="243" t="s">
        <v>169</v>
      </c>
      <c r="I7" s="164" t="s">
        <v>249</v>
      </c>
      <c r="J7" s="243" t="s">
        <v>179</v>
      </c>
      <c r="K7" s="164" t="s">
        <v>271</v>
      </c>
      <c r="L7" s="243"/>
      <c r="M7" s="243"/>
      <c r="N7" s="244"/>
      <c r="O7" s="245" t="s">
        <v>69</v>
      </c>
    </row>
    <row r="8" spans="1:15" ht="19.5" customHeight="1">
      <c r="A8" s="189">
        <v>1</v>
      </c>
      <c r="B8" s="144" t="s">
        <v>217</v>
      </c>
      <c r="C8" s="145" t="s">
        <v>218</v>
      </c>
      <c r="D8" s="210">
        <v>2007</v>
      </c>
      <c r="E8" s="142" t="s">
        <v>132</v>
      </c>
      <c r="F8" s="99" t="s">
        <v>20</v>
      </c>
      <c r="G8" s="100">
        <v>36</v>
      </c>
      <c r="H8" s="101">
        <v>40</v>
      </c>
      <c r="I8" s="101"/>
      <c r="J8" s="258">
        <v>33</v>
      </c>
      <c r="K8" s="336">
        <v>30.36</v>
      </c>
      <c r="L8" s="284"/>
      <c r="M8" s="274"/>
      <c r="N8" s="259"/>
      <c r="O8" s="262">
        <f>SUM(G8:K8)</f>
        <v>139.36</v>
      </c>
    </row>
    <row r="9" spans="1:15" ht="19.5" customHeight="1">
      <c r="A9" s="189">
        <v>2</v>
      </c>
      <c r="B9" s="75" t="s">
        <v>75</v>
      </c>
      <c r="C9" s="76" t="s">
        <v>76</v>
      </c>
      <c r="D9" s="211">
        <v>2005</v>
      </c>
      <c r="E9" s="54" t="s">
        <v>63</v>
      </c>
      <c r="F9" s="196" t="s">
        <v>18</v>
      </c>
      <c r="G9" s="197"/>
      <c r="H9" s="194">
        <v>36</v>
      </c>
      <c r="I9" s="194">
        <v>33.48</v>
      </c>
      <c r="J9" s="180">
        <v>36</v>
      </c>
      <c r="K9" s="271">
        <v>33.12</v>
      </c>
      <c r="L9" s="271"/>
      <c r="M9" s="271"/>
      <c r="N9" s="248"/>
      <c r="O9" s="272">
        <f>SUM(G9:K9)</f>
        <v>138.6</v>
      </c>
    </row>
    <row r="10" spans="1:15" ht="19.5" customHeight="1" thickBot="1">
      <c r="A10" s="205">
        <v>3</v>
      </c>
      <c r="B10" s="198" t="s">
        <v>199</v>
      </c>
      <c r="C10" s="199" t="s">
        <v>119</v>
      </c>
      <c r="D10" s="347">
        <v>2005</v>
      </c>
      <c r="E10" s="348" t="s">
        <v>104</v>
      </c>
      <c r="F10" s="349" t="s">
        <v>19</v>
      </c>
      <c r="G10" s="350">
        <v>30</v>
      </c>
      <c r="H10" s="329">
        <v>30</v>
      </c>
      <c r="I10" s="329">
        <v>27.9</v>
      </c>
      <c r="J10" s="181">
        <v>30</v>
      </c>
      <c r="K10" s="351">
        <v>24.84</v>
      </c>
      <c r="L10" s="352"/>
      <c r="M10" s="353"/>
      <c r="N10" s="250"/>
      <c r="O10" s="286">
        <f>G10+H10+J10+I10</f>
        <v>117.9</v>
      </c>
    </row>
    <row r="11" spans="1:15" ht="19.5" customHeight="1">
      <c r="A11" s="189">
        <v>4</v>
      </c>
      <c r="B11" s="144" t="s">
        <v>134</v>
      </c>
      <c r="C11" s="145" t="s">
        <v>90</v>
      </c>
      <c r="D11" s="210">
        <v>2007</v>
      </c>
      <c r="E11" s="142" t="s">
        <v>13</v>
      </c>
      <c r="F11" s="99" t="s">
        <v>20</v>
      </c>
      <c r="G11" s="100">
        <v>40</v>
      </c>
      <c r="H11" s="101"/>
      <c r="I11" s="101">
        <v>37.2</v>
      </c>
      <c r="J11" s="258">
        <v>40</v>
      </c>
      <c r="K11" s="284"/>
      <c r="L11" s="284"/>
      <c r="M11" s="274"/>
      <c r="N11" s="259"/>
      <c r="O11" s="262">
        <f>SUM(G11:J11)</f>
        <v>117.2</v>
      </c>
    </row>
    <row r="12" spans="1:15" ht="19.5" customHeight="1">
      <c r="A12" s="285">
        <v>5</v>
      </c>
      <c r="B12" s="75" t="s">
        <v>122</v>
      </c>
      <c r="C12" s="76" t="s">
        <v>219</v>
      </c>
      <c r="D12" s="74">
        <v>2007</v>
      </c>
      <c r="E12" s="71" t="s">
        <v>35</v>
      </c>
      <c r="F12" s="55" t="s">
        <v>19</v>
      </c>
      <c r="G12" s="56">
        <v>27</v>
      </c>
      <c r="H12" s="57">
        <v>27</v>
      </c>
      <c r="I12" s="57">
        <v>25.11</v>
      </c>
      <c r="J12" s="180">
        <v>27</v>
      </c>
      <c r="K12" s="293"/>
      <c r="L12" s="293"/>
      <c r="M12" s="246"/>
      <c r="N12" s="248"/>
      <c r="O12" s="272">
        <f>SUM(G12:N12)</f>
        <v>106.11</v>
      </c>
    </row>
    <row r="13" spans="1:15" ht="19.5" customHeight="1">
      <c r="A13" s="263">
        <v>6</v>
      </c>
      <c r="B13" s="144" t="s">
        <v>196</v>
      </c>
      <c r="C13" s="145" t="s">
        <v>197</v>
      </c>
      <c r="D13" s="62">
        <v>2006</v>
      </c>
      <c r="E13" s="63" t="s">
        <v>12</v>
      </c>
      <c r="F13" s="64" t="s">
        <v>18</v>
      </c>
      <c r="G13" s="65">
        <v>24</v>
      </c>
      <c r="H13" s="66">
        <v>21</v>
      </c>
      <c r="I13" s="66">
        <v>22.32</v>
      </c>
      <c r="J13" s="179">
        <v>24</v>
      </c>
      <c r="K13" s="274">
        <v>19.32</v>
      </c>
      <c r="L13" s="274"/>
      <c r="M13" s="274"/>
      <c r="N13" s="259"/>
      <c r="O13" s="262">
        <f>G13+I13+J13+H13</f>
        <v>91.32</v>
      </c>
    </row>
    <row r="14" spans="1:15" ht="19.5" customHeight="1">
      <c r="A14" s="263">
        <v>7</v>
      </c>
      <c r="B14" s="144" t="s">
        <v>150</v>
      </c>
      <c r="C14" s="145" t="s">
        <v>151</v>
      </c>
      <c r="D14" s="62">
        <v>2008</v>
      </c>
      <c r="E14" s="63" t="s">
        <v>13</v>
      </c>
      <c r="F14" s="64" t="s">
        <v>20</v>
      </c>
      <c r="G14" s="65">
        <v>33</v>
      </c>
      <c r="H14" s="66">
        <v>18</v>
      </c>
      <c r="I14" s="66">
        <v>30.69</v>
      </c>
      <c r="J14" s="179"/>
      <c r="K14" s="274"/>
      <c r="L14" s="274"/>
      <c r="M14" s="274"/>
      <c r="N14" s="259"/>
      <c r="O14" s="262">
        <f>SUM(G14:N14)</f>
        <v>81.69</v>
      </c>
    </row>
    <row r="15" spans="1:15" ht="19.5" customHeight="1">
      <c r="A15" s="263">
        <v>8</v>
      </c>
      <c r="B15" s="144" t="s">
        <v>198</v>
      </c>
      <c r="C15" s="145" t="s">
        <v>119</v>
      </c>
      <c r="D15" s="296">
        <v>2006</v>
      </c>
      <c r="E15" s="63" t="s">
        <v>63</v>
      </c>
      <c r="F15" s="255" t="s">
        <v>18</v>
      </c>
      <c r="G15" s="65"/>
      <c r="H15" s="66">
        <v>24</v>
      </c>
      <c r="I15" s="66">
        <v>19.53</v>
      </c>
      <c r="J15" s="257"/>
      <c r="K15" s="257">
        <v>27.6</v>
      </c>
      <c r="L15" s="257"/>
      <c r="M15" s="257"/>
      <c r="N15" s="259"/>
      <c r="O15" s="262">
        <f aca="true" t="shared" si="0" ref="O15:O22">SUM(G15:N15)</f>
        <v>71.13</v>
      </c>
    </row>
    <row r="16" spans="1:15" ht="19.5" customHeight="1">
      <c r="A16" s="263">
        <v>9</v>
      </c>
      <c r="B16" s="144" t="s">
        <v>130</v>
      </c>
      <c r="C16" s="145" t="s">
        <v>65</v>
      </c>
      <c r="D16" s="296">
        <v>2005</v>
      </c>
      <c r="E16" s="63" t="s">
        <v>132</v>
      </c>
      <c r="F16" s="64" t="s">
        <v>84</v>
      </c>
      <c r="G16" s="65"/>
      <c r="H16" s="66">
        <v>33</v>
      </c>
      <c r="I16" s="66"/>
      <c r="J16" s="258"/>
      <c r="K16" s="257">
        <v>36.8</v>
      </c>
      <c r="L16" s="257"/>
      <c r="M16" s="257"/>
      <c r="N16" s="259"/>
      <c r="O16" s="262">
        <f t="shared" si="0"/>
        <v>69.8</v>
      </c>
    </row>
    <row r="17" spans="1:15" ht="19.5" customHeight="1">
      <c r="A17" s="263">
        <v>10</v>
      </c>
      <c r="B17" s="75" t="s">
        <v>224</v>
      </c>
      <c r="C17" s="76" t="s">
        <v>124</v>
      </c>
      <c r="D17" s="77">
        <v>2006</v>
      </c>
      <c r="E17" s="71" t="s">
        <v>37</v>
      </c>
      <c r="F17" s="55" t="s">
        <v>19</v>
      </c>
      <c r="G17" s="56"/>
      <c r="H17" s="57">
        <v>12</v>
      </c>
      <c r="I17" s="57">
        <v>13.95</v>
      </c>
      <c r="J17" s="247"/>
      <c r="K17" s="271">
        <v>22.08</v>
      </c>
      <c r="L17" s="271"/>
      <c r="M17" s="271"/>
      <c r="N17" s="248"/>
      <c r="O17" s="260">
        <f>SUM(G17:N17)</f>
        <v>48.03</v>
      </c>
    </row>
    <row r="18" spans="1:15" ht="19.5" customHeight="1">
      <c r="A18" s="263">
        <v>11</v>
      </c>
      <c r="B18" s="75" t="s">
        <v>222</v>
      </c>
      <c r="C18" s="76" t="s">
        <v>223</v>
      </c>
      <c r="D18" s="77">
        <v>2006</v>
      </c>
      <c r="E18" s="71" t="s">
        <v>37</v>
      </c>
      <c r="F18" s="55" t="s">
        <v>19</v>
      </c>
      <c r="G18" s="56"/>
      <c r="H18" s="57">
        <v>15</v>
      </c>
      <c r="I18" s="57">
        <v>11.16</v>
      </c>
      <c r="J18" s="246"/>
      <c r="K18" s="271">
        <v>16.56</v>
      </c>
      <c r="L18" s="271"/>
      <c r="M18" s="271"/>
      <c r="N18" s="248"/>
      <c r="O18" s="272">
        <f t="shared" si="0"/>
        <v>42.72</v>
      </c>
    </row>
    <row r="19" spans="1:15" ht="19.5" customHeight="1">
      <c r="A19" s="263">
        <v>12</v>
      </c>
      <c r="B19" s="144" t="s">
        <v>220</v>
      </c>
      <c r="C19" s="145" t="s">
        <v>221</v>
      </c>
      <c r="D19" s="62">
        <v>2006</v>
      </c>
      <c r="E19" s="63" t="s">
        <v>12</v>
      </c>
      <c r="F19" s="255" t="s">
        <v>18</v>
      </c>
      <c r="G19" s="65">
        <v>21</v>
      </c>
      <c r="H19" s="66"/>
      <c r="I19" s="66"/>
      <c r="J19" s="258"/>
      <c r="K19" s="257"/>
      <c r="L19" s="257"/>
      <c r="M19" s="257"/>
      <c r="N19" s="264"/>
      <c r="O19" s="260">
        <f t="shared" si="0"/>
        <v>21</v>
      </c>
    </row>
    <row r="20" spans="1:15" ht="19.5" customHeight="1">
      <c r="A20" s="263">
        <v>13</v>
      </c>
      <c r="B20" s="75" t="s">
        <v>251</v>
      </c>
      <c r="C20" s="76" t="s">
        <v>252</v>
      </c>
      <c r="D20" s="77">
        <v>2006</v>
      </c>
      <c r="E20" s="71" t="s">
        <v>37</v>
      </c>
      <c r="F20" s="55" t="s">
        <v>19</v>
      </c>
      <c r="G20" s="56"/>
      <c r="H20" s="57"/>
      <c r="I20" s="57">
        <v>16.74</v>
      </c>
      <c r="J20" s="271"/>
      <c r="K20" s="271"/>
      <c r="L20" s="271"/>
      <c r="M20" s="271"/>
      <c r="N20" s="275"/>
      <c r="O20" s="260">
        <f t="shared" si="0"/>
        <v>16.74</v>
      </c>
    </row>
    <row r="21" spans="1:15" ht="19.5" customHeight="1">
      <c r="A21" s="263">
        <v>14</v>
      </c>
      <c r="B21" s="75" t="s">
        <v>284</v>
      </c>
      <c r="C21" s="76" t="s">
        <v>124</v>
      </c>
      <c r="D21" s="267">
        <v>2007</v>
      </c>
      <c r="E21" s="71" t="s">
        <v>104</v>
      </c>
      <c r="F21" s="55" t="s">
        <v>19</v>
      </c>
      <c r="G21" s="270"/>
      <c r="H21" s="271"/>
      <c r="I21" s="271"/>
      <c r="J21" s="271"/>
      <c r="K21" s="271">
        <v>13.8</v>
      </c>
      <c r="L21" s="271"/>
      <c r="M21" s="271"/>
      <c r="N21" s="275"/>
      <c r="O21" s="260">
        <f>SUM(G21:N21)</f>
        <v>13.8</v>
      </c>
    </row>
    <row r="22" spans="1:15" ht="19.5" customHeight="1">
      <c r="A22" s="263">
        <v>15</v>
      </c>
      <c r="B22" s="144" t="s">
        <v>180</v>
      </c>
      <c r="C22" s="145" t="s">
        <v>181</v>
      </c>
      <c r="D22" s="62">
        <v>2008</v>
      </c>
      <c r="E22" s="63" t="s">
        <v>108</v>
      </c>
      <c r="F22" s="64" t="s">
        <v>40</v>
      </c>
      <c r="G22" s="65"/>
      <c r="H22" s="66">
        <v>9</v>
      </c>
      <c r="I22" s="66"/>
      <c r="J22" s="258"/>
      <c r="K22" s="257"/>
      <c r="L22" s="257"/>
      <c r="M22" s="257"/>
      <c r="N22" s="259"/>
      <c r="O22" s="260">
        <f t="shared" si="0"/>
        <v>9</v>
      </c>
    </row>
    <row r="23" spans="1:15" ht="19.5" customHeight="1">
      <c r="A23" s="263"/>
      <c r="B23" s="265"/>
      <c r="C23" s="266"/>
      <c r="D23" s="267"/>
      <c r="E23" s="268"/>
      <c r="F23" s="269"/>
      <c r="G23" s="270"/>
      <c r="H23" s="271"/>
      <c r="I23" s="271"/>
      <c r="J23" s="271"/>
      <c r="K23" s="271"/>
      <c r="L23" s="271"/>
      <c r="M23" s="271"/>
      <c r="N23" s="275"/>
      <c r="O23" s="276"/>
    </row>
    <row r="24" spans="1:15" ht="19.5" customHeight="1">
      <c r="A24" s="285"/>
      <c r="B24" s="265"/>
      <c r="C24" s="266"/>
      <c r="D24" s="267"/>
      <c r="E24" s="268"/>
      <c r="F24" s="269"/>
      <c r="G24" s="270"/>
      <c r="H24" s="271"/>
      <c r="I24" s="271"/>
      <c r="J24" s="271"/>
      <c r="K24" s="271"/>
      <c r="L24" s="271"/>
      <c r="M24" s="271"/>
      <c r="N24" s="275"/>
      <c r="O24" s="276"/>
    </row>
    <row r="25" ht="13.5" thickBot="1"/>
    <row r="26" spans="2:13" ht="13.5" thickBot="1">
      <c r="B26" s="277" t="s">
        <v>39</v>
      </c>
      <c r="G26" s="278"/>
      <c r="H26" s="279"/>
      <c r="I26" s="278">
        <v>0.93</v>
      </c>
      <c r="J26" s="221"/>
      <c r="K26" s="280">
        <v>0.92</v>
      </c>
      <c r="L26" s="280"/>
      <c r="M26" s="280"/>
    </row>
    <row r="28" spans="7:11" ht="12.75">
      <c r="G28" s="281"/>
      <c r="H28" s="281"/>
      <c r="K28" s="281"/>
    </row>
  </sheetData>
  <sheetProtection selectLockedCells="1" selectUnlockedCells="1"/>
  <mergeCells count="1">
    <mergeCell ref="I3:O3"/>
  </mergeCells>
  <printOptions/>
  <pageMargins left="0.984251968503937" right="0.1968503937007874" top="0.3937007874015748" bottom="0.1968503937007874" header="0" footer="0"/>
  <pageSetup horizontalDpi="600" verticalDpi="600" orientation="portrait" paperSize="9" scale="70" r:id="rId1"/>
  <ignoredErrors>
    <ignoredError sqref="O1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selection activeCell="Q3" sqref="Q3"/>
    </sheetView>
  </sheetViews>
  <sheetFormatPr defaultColWidth="9.00390625" defaultRowHeight="12.75"/>
  <cols>
    <col min="1" max="1" width="9.00390625" style="1" customWidth="1"/>
    <col min="2" max="2" width="16.125" style="0" customWidth="1"/>
    <col min="3" max="3" width="11.00390625" style="0" customWidth="1"/>
    <col min="4" max="4" width="7.375" style="19" customWidth="1"/>
    <col min="5" max="5" width="19.125" style="0" customWidth="1"/>
    <col min="6" max="6" width="5.125" style="19" customWidth="1"/>
    <col min="7" max="9" width="6.75390625" style="0" customWidth="1"/>
    <col min="10" max="10" width="5.75390625" style="0" customWidth="1"/>
    <col min="11" max="14" width="6.75390625" style="0" customWidth="1"/>
    <col min="15" max="15" width="8.625" style="0" customWidth="1"/>
    <col min="19" max="19" width="7.75390625" style="0" customWidth="1"/>
  </cols>
  <sheetData>
    <row r="1" spans="2:13" ht="26.25" customHeight="1">
      <c r="B1" s="16" t="s">
        <v>15</v>
      </c>
      <c r="M1" s="12"/>
    </row>
    <row r="2" spans="2:13" ht="4.5" customHeight="1">
      <c r="B2" s="16"/>
      <c r="M2" s="12"/>
    </row>
    <row r="3" spans="1:15" ht="21" customHeight="1">
      <c r="A3" s="11"/>
      <c r="B3" s="3" t="s">
        <v>170</v>
      </c>
      <c r="C3" s="3"/>
      <c r="D3" s="20"/>
      <c r="E3" s="3"/>
      <c r="F3" s="20"/>
      <c r="G3" s="4"/>
      <c r="H3" s="4"/>
      <c r="I3" s="361" t="s">
        <v>290</v>
      </c>
      <c r="J3" s="362"/>
      <c r="K3" s="362"/>
      <c r="L3" s="362"/>
      <c r="M3" s="362"/>
      <c r="N3" s="363"/>
      <c r="O3" s="363"/>
    </row>
    <row r="4" spans="1:14" ht="9" customHeight="1">
      <c r="A4" s="11"/>
      <c r="B4" s="3"/>
      <c r="C4" s="3"/>
      <c r="D4" s="20"/>
      <c r="E4" s="3"/>
      <c r="F4" s="20"/>
      <c r="G4" s="4"/>
      <c r="H4" s="4"/>
      <c r="I4" s="4"/>
      <c r="J4" s="4"/>
      <c r="K4" s="31"/>
      <c r="L4" s="30"/>
      <c r="M4" s="29"/>
      <c r="N4" s="29"/>
    </row>
    <row r="5" spans="1:13" s="37" customFormat="1" ht="9" customHeight="1">
      <c r="A5" s="6"/>
      <c r="B5" s="32"/>
      <c r="C5" s="33"/>
      <c r="D5" s="34"/>
      <c r="E5" s="33"/>
      <c r="F5" s="34"/>
      <c r="G5" s="35"/>
      <c r="H5" s="35"/>
      <c r="I5" s="36"/>
      <c r="J5" s="36"/>
      <c r="K5" s="36"/>
      <c r="L5" s="36"/>
      <c r="M5" s="36"/>
    </row>
    <row r="6" spans="1:15" ht="5.25" customHeight="1" thickBot="1">
      <c r="A6" s="11"/>
      <c r="B6" s="4"/>
      <c r="C6" s="4"/>
      <c r="D6" s="28"/>
      <c r="E6" s="4"/>
      <c r="F6" s="28"/>
      <c r="G6" s="42"/>
      <c r="H6" s="18"/>
      <c r="I6" s="18"/>
      <c r="J6" s="18"/>
      <c r="K6" s="18"/>
      <c r="L6" s="18"/>
      <c r="M6" s="18"/>
      <c r="N6" s="42"/>
      <c r="O6" s="27"/>
    </row>
    <row r="7" spans="1:15" ht="150" customHeight="1" thickBot="1">
      <c r="A7" s="288"/>
      <c r="B7" s="47"/>
      <c r="C7" s="48"/>
      <c r="D7" s="49"/>
      <c r="E7" s="50"/>
      <c r="F7" s="103" t="s">
        <v>21</v>
      </c>
      <c r="G7" s="124" t="s">
        <v>171</v>
      </c>
      <c r="H7" s="141" t="s">
        <v>172</v>
      </c>
      <c r="I7" s="170" t="s">
        <v>173</v>
      </c>
      <c r="J7" s="187" t="s">
        <v>178</v>
      </c>
      <c r="K7" s="141" t="s">
        <v>272</v>
      </c>
      <c r="L7" s="152"/>
      <c r="M7" s="178"/>
      <c r="N7" s="209"/>
      <c r="O7" s="183" t="s">
        <v>68</v>
      </c>
    </row>
    <row r="8" spans="1:15" s="21" customFormat="1" ht="19.5" customHeight="1">
      <c r="A8" s="189">
        <v>1</v>
      </c>
      <c r="B8" s="191" t="s">
        <v>58</v>
      </c>
      <c r="C8" s="192" t="s">
        <v>51</v>
      </c>
      <c r="D8" s="206">
        <v>2004</v>
      </c>
      <c r="E8" s="117" t="s">
        <v>16</v>
      </c>
      <c r="F8" s="147" t="s">
        <v>19</v>
      </c>
      <c r="G8" s="297">
        <v>69.3</v>
      </c>
      <c r="H8" s="193">
        <v>79.05</v>
      </c>
      <c r="I8" s="193">
        <v>139.5</v>
      </c>
      <c r="J8" s="184">
        <v>150</v>
      </c>
      <c r="K8" s="193"/>
      <c r="L8" s="193"/>
      <c r="M8" s="193"/>
      <c r="N8" s="185"/>
      <c r="O8" s="330">
        <f>SUM(G8:N8)</f>
        <v>437.85</v>
      </c>
    </row>
    <row r="9" spans="1:15" s="21" customFormat="1" ht="19.5" customHeight="1">
      <c r="A9" s="189">
        <v>2</v>
      </c>
      <c r="B9" s="148" t="s">
        <v>44</v>
      </c>
      <c r="C9" s="149" t="s">
        <v>45</v>
      </c>
      <c r="D9" s="151">
        <v>2003</v>
      </c>
      <c r="E9" s="142" t="s">
        <v>13</v>
      </c>
      <c r="F9" s="99" t="s">
        <v>20</v>
      </c>
      <c r="G9" s="100">
        <v>123.8</v>
      </c>
      <c r="H9" s="101">
        <v>116.3</v>
      </c>
      <c r="I9" s="101">
        <v>79.05</v>
      </c>
      <c r="J9" s="179">
        <v>100</v>
      </c>
      <c r="K9" s="101">
        <v>43.5</v>
      </c>
      <c r="L9" s="66"/>
      <c r="M9" s="66"/>
      <c r="N9" s="108"/>
      <c r="O9" s="177">
        <f>G9+H9+J9+I9</f>
        <v>419.15000000000003</v>
      </c>
    </row>
    <row r="10" spans="1:15" s="21" customFormat="1" ht="19.5" customHeight="1" thickBot="1">
      <c r="A10" s="205">
        <v>3</v>
      </c>
      <c r="B10" s="310" t="s">
        <v>59</v>
      </c>
      <c r="C10" s="282" t="s">
        <v>3</v>
      </c>
      <c r="D10" s="333">
        <v>2003</v>
      </c>
      <c r="E10" s="59" t="s">
        <v>22</v>
      </c>
      <c r="F10" s="97" t="s">
        <v>40</v>
      </c>
      <c r="G10" s="173">
        <v>84.15</v>
      </c>
      <c r="H10" s="86">
        <v>46.5</v>
      </c>
      <c r="I10" s="86">
        <v>65.1</v>
      </c>
      <c r="J10" s="181">
        <v>125</v>
      </c>
      <c r="K10" s="86">
        <v>130.5</v>
      </c>
      <c r="L10" s="329"/>
      <c r="M10" s="329"/>
      <c r="N10" s="110"/>
      <c r="O10" s="334">
        <f>G10+I10+J10+K10</f>
        <v>404.75</v>
      </c>
    </row>
    <row r="11" spans="1:15" s="21" customFormat="1" ht="19.5" customHeight="1">
      <c r="A11" s="189">
        <v>4</v>
      </c>
      <c r="B11" s="60" t="s">
        <v>74</v>
      </c>
      <c r="C11" s="61" t="s">
        <v>1</v>
      </c>
      <c r="D11" s="106">
        <v>2005</v>
      </c>
      <c r="E11" s="63" t="s">
        <v>37</v>
      </c>
      <c r="F11" s="114" t="s">
        <v>19</v>
      </c>
      <c r="G11" s="65">
        <v>49.5</v>
      </c>
      <c r="H11" s="66">
        <v>60.45</v>
      </c>
      <c r="I11" s="66">
        <v>116.3</v>
      </c>
      <c r="J11" s="179">
        <v>70</v>
      </c>
      <c r="K11" s="66">
        <v>108.75</v>
      </c>
      <c r="L11" s="66"/>
      <c r="M11" s="66"/>
      <c r="N11" s="104"/>
      <c r="O11" s="177">
        <f>H11+I11+J11+K11</f>
        <v>355.5</v>
      </c>
    </row>
    <row r="12" spans="1:15" s="21" customFormat="1" ht="19.5" customHeight="1">
      <c r="A12" s="318">
        <v>5</v>
      </c>
      <c r="B12" s="75" t="s">
        <v>66</v>
      </c>
      <c r="C12" s="76" t="s">
        <v>65</v>
      </c>
      <c r="D12" s="70">
        <v>2004</v>
      </c>
      <c r="E12" s="71" t="s">
        <v>22</v>
      </c>
      <c r="F12" s="55" t="s">
        <v>40</v>
      </c>
      <c r="G12" s="56">
        <v>59.4</v>
      </c>
      <c r="H12" s="57">
        <v>93</v>
      </c>
      <c r="I12" s="57">
        <v>60.45</v>
      </c>
      <c r="J12" s="180">
        <v>85</v>
      </c>
      <c r="K12" s="194"/>
      <c r="L12" s="194"/>
      <c r="M12" s="194"/>
      <c r="N12" s="109"/>
      <c r="O12" s="195">
        <f>SUM(G12:N12)</f>
        <v>297.85</v>
      </c>
    </row>
    <row r="13" spans="1:15" s="21" customFormat="1" ht="19.5" customHeight="1">
      <c r="A13" s="190">
        <v>6</v>
      </c>
      <c r="B13" s="68" t="s">
        <v>60</v>
      </c>
      <c r="C13" s="69" t="s">
        <v>47</v>
      </c>
      <c r="D13" s="74">
        <v>2006</v>
      </c>
      <c r="E13" s="71" t="s">
        <v>63</v>
      </c>
      <c r="F13" s="55" t="s">
        <v>18</v>
      </c>
      <c r="G13" s="56">
        <v>64.35</v>
      </c>
      <c r="H13" s="57">
        <v>139.5</v>
      </c>
      <c r="I13" s="57">
        <v>93</v>
      </c>
      <c r="J13" s="180"/>
      <c r="K13" s="57"/>
      <c r="L13" s="57"/>
      <c r="M13" s="57"/>
      <c r="N13" s="109"/>
      <c r="O13" s="195">
        <f>SUM(G13:N13)</f>
        <v>296.85</v>
      </c>
    </row>
    <row r="14" spans="1:15" s="21" customFormat="1" ht="19.5" customHeight="1">
      <c r="A14" s="189">
        <v>7</v>
      </c>
      <c r="B14" s="60" t="s">
        <v>55</v>
      </c>
      <c r="C14" s="61" t="s">
        <v>5</v>
      </c>
      <c r="D14" s="62">
        <v>2004</v>
      </c>
      <c r="E14" s="63" t="s">
        <v>13</v>
      </c>
      <c r="F14" s="114" t="s">
        <v>20</v>
      </c>
      <c r="G14" s="65">
        <v>46.53</v>
      </c>
      <c r="H14" s="66">
        <v>65.1</v>
      </c>
      <c r="I14" s="66">
        <v>55.8</v>
      </c>
      <c r="J14" s="179">
        <v>60</v>
      </c>
      <c r="K14" s="66">
        <v>87</v>
      </c>
      <c r="L14" s="66"/>
      <c r="M14" s="66"/>
      <c r="N14" s="108"/>
      <c r="O14" s="174">
        <f>H14+I14+J14+K14</f>
        <v>267.9</v>
      </c>
    </row>
    <row r="15" spans="1:15" s="21" customFormat="1" ht="19.5" customHeight="1">
      <c r="A15" s="189">
        <v>8</v>
      </c>
      <c r="B15" s="68" t="s">
        <v>48</v>
      </c>
      <c r="C15" s="69" t="s">
        <v>1</v>
      </c>
      <c r="D15" s="70">
        <v>2003</v>
      </c>
      <c r="E15" s="71" t="s">
        <v>12</v>
      </c>
      <c r="F15" s="55" t="s">
        <v>18</v>
      </c>
      <c r="G15" s="56">
        <v>43.56</v>
      </c>
      <c r="H15" s="57"/>
      <c r="I15" s="57">
        <v>43.71</v>
      </c>
      <c r="J15" s="180">
        <v>30</v>
      </c>
      <c r="K15" s="57">
        <v>73.95</v>
      </c>
      <c r="L15" s="57"/>
      <c r="M15" s="57"/>
      <c r="N15" s="58"/>
      <c r="O15" s="174">
        <f>SUM(G15:N15)</f>
        <v>191.22000000000003</v>
      </c>
    </row>
    <row r="16" spans="1:15" s="21" customFormat="1" ht="19.5" customHeight="1">
      <c r="A16" s="189">
        <v>9</v>
      </c>
      <c r="B16" s="60" t="s">
        <v>53</v>
      </c>
      <c r="C16" s="61" t="s">
        <v>3</v>
      </c>
      <c r="D16" s="62">
        <v>2003</v>
      </c>
      <c r="E16" s="63" t="s">
        <v>13</v>
      </c>
      <c r="F16" s="64" t="s">
        <v>20</v>
      </c>
      <c r="G16" s="65">
        <v>38.61</v>
      </c>
      <c r="H16" s="66">
        <v>40.92</v>
      </c>
      <c r="I16" s="66"/>
      <c r="J16" s="179">
        <v>50</v>
      </c>
      <c r="K16" s="66">
        <v>52.2</v>
      </c>
      <c r="L16" s="66"/>
      <c r="M16" s="66"/>
      <c r="N16" s="108"/>
      <c r="O16" s="158">
        <f>SUM(G16:N16)</f>
        <v>181.73000000000002</v>
      </c>
    </row>
    <row r="17" spans="1:15" s="21" customFormat="1" ht="19.5" customHeight="1" thickBot="1">
      <c r="A17" s="216">
        <v>10</v>
      </c>
      <c r="B17" s="78" t="s">
        <v>78</v>
      </c>
      <c r="C17" s="79" t="s">
        <v>79</v>
      </c>
      <c r="D17" s="107">
        <v>2006</v>
      </c>
      <c r="E17" s="118" t="s">
        <v>63</v>
      </c>
      <c r="F17" s="115" t="s">
        <v>18</v>
      </c>
      <c r="G17" s="72">
        <v>54.45</v>
      </c>
      <c r="H17" s="73">
        <v>55.8</v>
      </c>
      <c r="I17" s="73">
        <v>51.15</v>
      </c>
      <c r="J17" s="182"/>
      <c r="K17" s="73">
        <v>56.55</v>
      </c>
      <c r="L17" s="73"/>
      <c r="M17" s="73"/>
      <c r="N17" s="111"/>
      <c r="O17" s="354">
        <f>G17+H17+K17</f>
        <v>166.8</v>
      </c>
    </row>
    <row r="18" spans="1:15" s="21" customFormat="1" ht="19.5" customHeight="1" thickTop="1">
      <c r="A18" s="189">
        <v>11</v>
      </c>
      <c r="B18" s="60" t="s">
        <v>41</v>
      </c>
      <c r="C18" s="61" t="s">
        <v>42</v>
      </c>
      <c r="D18" s="62">
        <v>2003</v>
      </c>
      <c r="E18" s="63" t="s">
        <v>63</v>
      </c>
      <c r="F18" s="64" t="s">
        <v>20</v>
      </c>
      <c r="G18" s="65">
        <v>148.5</v>
      </c>
      <c r="H18" s="66"/>
      <c r="I18" s="66"/>
      <c r="J18" s="179"/>
      <c r="K18" s="101"/>
      <c r="L18" s="101"/>
      <c r="M18" s="101"/>
      <c r="N18" s="108"/>
      <c r="O18" s="158">
        <f>SUM(G18:J18)</f>
        <v>148.5</v>
      </c>
    </row>
    <row r="19" spans="1:15" s="21" customFormat="1" ht="19.5" customHeight="1">
      <c r="A19" s="189">
        <v>12</v>
      </c>
      <c r="B19" s="60" t="s">
        <v>77</v>
      </c>
      <c r="C19" s="61" t="s">
        <v>62</v>
      </c>
      <c r="D19" s="106">
        <v>2007</v>
      </c>
      <c r="E19" s="63" t="s">
        <v>63</v>
      </c>
      <c r="F19" s="64" t="s">
        <v>18</v>
      </c>
      <c r="G19" s="65">
        <v>32.67</v>
      </c>
      <c r="H19" s="66">
        <v>15.81</v>
      </c>
      <c r="I19" s="66">
        <v>39.06</v>
      </c>
      <c r="J19" s="179">
        <v>25</v>
      </c>
      <c r="K19" s="66">
        <v>40.89</v>
      </c>
      <c r="L19" s="66"/>
      <c r="M19" s="66"/>
      <c r="N19" s="108"/>
      <c r="O19" s="177">
        <f>G19+I19+J19+K19</f>
        <v>137.62</v>
      </c>
    </row>
    <row r="20" spans="1:15" s="21" customFormat="1" ht="19.5" customHeight="1">
      <c r="A20" s="189">
        <v>13</v>
      </c>
      <c r="B20" s="60" t="s">
        <v>156</v>
      </c>
      <c r="C20" s="61" t="s">
        <v>5</v>
      </c>
      <c r="D20" s="62">
        <v>2003</v>
      </c>
      <c r="E20" s="63" t="s">
        <v>106</v>
      </c>
      <c r="F20" s="64" t="s">
        <v>40</v>
      </c>
      <c r="G20" s="65"/>
      <c r="H20" s="66">
        <v>43.71</v>
      </c>
      <c r="I20" s="66">
        <v>27.9</v>
      </c>
      <c r="J20" s="66"/>
      <c r="K20" s="66">
        <v>32.19</v>
      </c>
      <c r="L20" s="66"/>
      <c r="M20" s="66"/>
      <c r="N20" s="104"/>
      <c r="O20" s="177">
        <f>SUM(G20:N20)</f>
        <v>103.8</v>
      </c>
    </row>
    <row r="21" spans="1:15" s="21" customFormat="1" ht="19.5" customHeight="1">
      <c r="A21" s="190">
        <v>14</v>
      </c>
      <c r="B21" s="68" t="s">
        <v>61</v>
      </c>
      <c r="C21" s="69" t="s">
        <v>62</v>
      </c>
      <c r="D21" s="70">
        <v>2006</v>
      </c>
      <c r="E21" s="71" t="s">
        <v>63</v>
      </c>
      <c r="F21" s="55" t="s">
        <v>18</v>
      </c>
      <c r="G21" s="56">
        <v>99</v>
      </c>
      <c r="H21" s="57"/>
      <c r="I21" s="57"/>
      <c r="J21" s="180"/>
      <c r="K21" s="57"/>
      <c r="L21" s="57"/>
      <c r="M21" s="57"/>
      <c r="N21" s="109"/>
      <c r="O21" s="195">
        <f>SUM(G21:N21)</f>
        <v>99</v>
      </c>
    </row>
    <row r="22" spans="1:15" s="21" customFormat="1" ht="19.5" customHeight="1">
      <c r="A22" s="189">
        <v>15</v>
      </c>
      <c r="B22" s="60" t="s">
        <v>88</v>
      </c>
      <c r="C22" s="61" t="s">
        <v>3</v>
      </c>
      <c r="D22" s="62">
        <v>2004</v>
      </c>
      <c r="E22" s="63" t="s">
        <v>12</v>
      </c>
      <c r="F22" s="114" t="s">
        <v>18</v>
      </c>
      <c r="G22" s="65">
        <v>16.83</v>
      </c>
      <c r="H22" s="66"/>
      <c r="I22" s="66">
        <v>40.92</v>
      </c>
      <c r="J22" s="66"/>
      <c r="K22" s="66">
        <v>39.15</v>
      </c>
      <c r="L22" s="66"/>
      <c r="M22" s="66"/>
      <c r="N22" s="104"/>
      <c r="O22" s="177">
        <f>SUM(G22:N22)</f>
        <v>96.9</v>
      </c>
    </row>
    <row r="23" spans="1:15" s="21" customFormat="1" ht="19.5" customHeight="1">
      <c r="A23" s="189">
        <v>16</v>
      </c>
      <c r="B23" s="60" t="s">
        <v>116</v>
      </c>
      <c r="C23" s="61" t="s">
        <v>0</v>
      </c>
      <c r="D23" s="62">
        <v>2004</v>
      </c>
      <c r="E23" s="63" t="s">
        <v>12</v>
      </c>
      <c r="F23" s="64" t="s">
        <v>18</v>
      </c>
      <c r="G23" s="65">
        <v>16.83</v>
      </c>
      <c r="H23" s="66">
        <v>9.3</v>
      </c>
      <c r="I23" s="66">
        <v>46.5</v>
      </c>
      <c r="J23" s="66"/>
      <c r="K23" s="66">
        <v>23.49</v>
      </c>
      <c r="L23" s="66"/>
      <c r="M23" s="66"/>
      <c r="N23" s="104"/>
      <c r="O23" s="177">
        <f>G23+I23+K23</f>
        <v>86.82</v>
      </c>
    </row>
    <row r="24" spans="1:15" s="21" customFormat="1" ht="19.5" customHeight="1">
      <c r="A24" s="189">
        <v>17</v>
      </c>
      <c r="B24" s="68" t="s">
        <v>103</v>
      </c>
      <c r="C24" s="69" t="s">
        <v>83</v>
      </c>
      <c r="D24" s="77">
        <v>2005</v>
      </c>
      <c r="E24" s="71" t="s">
        <v>104</v>
      </c>
      <c r="F24" s="98" t="s">
        <v>19</v>
      </c>
      <c r="G24" s="56"/>
      <c r="H24" s="57">
        <v>51.15</v>
      </c>
      <c r="I24" s="57"/>
      <c r="J24" s="57"/>
      <c r="K24" s="57">
        <v>34.8</v>
      </c>
      <c r="L24" s="57"/>
      <c r="M24" s="57"/>
      <c r="N24" s="58"/>
      <c r="O24" s="177">
        <f>SUM(G24:N24)</f>
        <v>85.94999999999999</v>
      </c>
    </row>
    <row r="25" spans="1:15" s="21" customFormat="1" ht="19.5" customHeight="1">
      <c r="A25" s="189">
        <v>18</v>
      </c>
      <c r="B25" s="60" t="s">
        <v>144</v>
      </c>
      <c r="C25" s="61" t="s">
        <v>145</v>
      </c>
      <c r="D25" s="62">
        <v>2005</v>
      </c>
      <c r="E25" s="63" t="s">
        <v>13</v>
      </c>
      <c r="F25" s="114" t="s">
        <v>20</v>
      </c>
      <c r="G25" s="65"/>
      <c r="H25" s="66">
        <v>23.25</v>
      </c>
      <c r="I25" s="66"/>
      <c r="J25" s="66"/>
      <c r="K25" s="66">
        <v>60.9</v>
      </c>
      <c r="L25" s="66"/>
      <c r="M25" s="66"/>
      <c r="N25" s="104"/>
      <c r="O25" s="177">
        <f>SUM(G25:N25)</f>
        <v>84.15</v>
      </c>
    </row>
    <row r="26" spans="1:15" s="21" customFormat="1" ht="19.5" customHeight="1">
      <c r="A26" s="189">
        <v>19</v>
      </c>
      <c r="B26" s="60" t="s">
        <v>114</v>
      </c>
      <c r="C26" s="61" t="s">
        <v>115</v>
      </c>
      <c r="D26" s="62">
        <v>2005</v>
      </c>
      <c r="E26" s="63" t="s">
        <v>35</v>
      </c>
      <c r="F26" s="64" t="s">
        <v>19</v>
      </c>
      <c r="G26" s="65">
        <v>6.93</v>
      </c>
      <c r="H26" s="66">
        <v>30.69</v>
      </c>
      <c r="I26" s="66">
        <v>6.51</v>
      </c>
      <c r="J26" s="179">
        <v>40</v>
      </c>
      <c r="K26" s="66"/>
      <c r="L26" s="66"/>
      <c r="M26" s="66"/>
      <c r="N26" s="104"/>
      <c r="O26" s="177">
        <f>SUM(G26:N26)</f>
        <v>84.13</v>
      </c>
    </row>
    <row r="27" spans="1:15" s="21" customFormat="1" ht="19.5" customHeight="1">
      <c r="A27" s="189">
        <v>20</v>
      </c>
      <c r="B27" s="60" t="s">
        <v>136</v>
      </c>
      <c r="C27" s="61" t="s">
        <v>67</v>
      </c>
      <c r="D27" s="62">
        <v>2005</v>
      </c>
      <c r="E27" s="63" t="s">
        <v>12</v>
      </c>
      <c r="F27" s="114" t="s">
        <v>18</v>
      </c>
      <c r="G27" s="65">
        <v>41.58</v>
      </c>
      <c r="H27" s="66">
        <v>36.27</v>
      </c>
      <c r="I27" s="66"/>
      <c r="J27" s="66"/>
      <c r="K27" s="66"/>
      <c r="L27" s="66"/>
      <c r="M27" s="66"/>
      <c r="N27" s="67"/>
      <c r="O27" s="177">
        <f>SUM(G27:N27)</f>
        <v>77.85</v>
      </c>
    </row>
    <row r="28" spans="1:15" s="21" customFormat="1" ht="19.5" customHeight="1">
      <c r="A28" s="189">
        <v>21</v>
      </c>
      <c r="B28" s="68" t="s">
        <v>105</v>
      </c>
      <c r="C28" s="69" t="s">
        <v>47</v>
      </c>
      <c r="D28" s="77">
        <v>2006</v>
      </c>
      <c r="E28" s="71" t="s">
        <v>106</v>
      </c>
      <c r="F28" s="98" t="s">
        <v>40</v>
      </c>
      <c r="G28" s="56"/>
      <c r="H28" s="57">
        <v>39.06</v>
      </c>
      <c r="I28" s="57">
        <v>15.81</v>
      </c>
      <c r="J28" s="57"/>
      <c r="K28" s="57">
        <v>18.27</v>
      </c>
      <c r="L28" s="57"/>
      <c r="M28" s="57"/>
      <c r="N28" s="58"/>
      <c r="O28" s="177">
        <f>SUM(G28:N28)</f>
        <v>73.14</v>
      </c>
    </row>
    <row r="29" spans="1:15" s="21" customFormat="1" ht="19.5" customHeight="1">
      <c r="A29" s="189">
        <v>22</v>
      </c>
      <c r="B29" s="60" t="s">
        <v>127</v>
      </c>
      <c r="C29" s="61" t="s">
        <v>47</v>
      </c>
      <c r="D29" s="62">
        <v>2003</v>
      </c>
      <c r="E29" s="63" t="s">
        <v>12</v>
      </c>
      <c r="F29" s="114" t="s">
        <v>18</v>
      </c>
      <c r="G29" s="65">
        <v>36.63</v>
      </c>
      <c r="H29" s="66">
        <v>6.51</v>
      </c>
      <c r="I29" s="66">
        <v>9.3</v>
      </c>
      <c r="J29" s="66"/>
      <c r="K29" s="66">
        <v>26.97</v>
      </c>
      <c r="L29" s="66"/>
      <c r="M29" s="66"/>
      <c r="N29" s="67"/>
      <c r="O29" s="177">
        <f>G29+I29+K29</f>
        <v>72.9</v>
      </c>
    </row>
    <row r="30" spans="1:15" s="21" customFormat="1" ht="19.5" customHeight="1">
      <c r="A30" s="189">
        <v>23</v>
      </c>
      <c r="B30" s="75" t="s">
        <v>134</v>
      </c>
      <c r="C30" s="76" t="s">
        <v>90</v>
      </c>
      <c r="D30" s="213">
        <v>2007</v>
      </c>
      <c r="E30" s="214" t="s">
        <v>13</v>
      </c>
      <c r="F30" s="114" t="s">
        <v>20</v>
      </c>
      <c r="G30" s="65">
        <v>29.7</v>
      </c>
      <c r="H30" s="66"/>
      <c r="I30" s="66">
        <v>36.27</v>
      </c>
      <c r="J30" s="66"/>
      <c r="K30" s="66"/>
      <c r="L30" s="66"/>
      <c r="M30" s="66"/>
      <c r="N30" s="104"/>
      <c r="O30" s="177">
        <f>SUM(G30:N30)</f>
        <v>65.97</v>
      </c>
    </row>
    <row r="31" spans="1:15" s="21" customFormat="1" ht="19.5" customHeight="1">
      <c r="A31" s="189">
        <v>24</v>
      </c>
      <c r="B31" s="68" t="s">
        <v>101</v>
      </c>
      <c r="C31" s="69" t="s">
        <v>3</v>
      </c>
      <c r="D31" s="70">
        <v>2004</v>
      </c>
      <c r="E31" s="71" t="s">
        <v>37</v>
      </c>
      <c r="F31" s="98" t="s">
        <v>19</v>
      </c>
      <c r="G31" s="56">
        <v>6.93</v>
      </c>
      <c r="H31" s="57">
        <v>34.41</v>
      </c>
      <c r="I31" s="57"/>
      <c r="J31" s="57"/>
      <c r="K31" s="57">
        <v>20.88</v>
      </c>
      <c r="L31" s="57"/>
      <c r="M31" s="57"/>
      <c r="N31" s="109"/>
      <c r="O31" s="177">
        <f>SUM(G31:N31)</f>
        <v>62.22</v>
      </c>
    </row>
    <row r="32" spans="1:15" s="21" customFormat="1" ht="19.5" customHeight="1">
      <c r="A32" s="189">
        <v>25</v>
      </c>
      <c r="B32" s="60" t="s">
        <v>157</v>
      </c>
      <c r="C32" s="61" t="s">
        <v>81</v>
      </c>
      <c r="D32" s="106">
        <v>2003</v>
      </c>
      <c r="E32" s="63" t="s">
        <v>106</v>
      </c>
      <c r="F32" s="64" t="s">
        <v>40</v>
      </c>
      <c r="G32" s="65"/>
      <c r="H32" s="66">
        <v>9.3</v>
      </c>
      <c r="I32" s="66"/>
      <c r="J32" s="66"/>
      <c r="K32" s="66">
        <v>47.85</v>
      </c>
      <c r="L32" s="66"/>
      <c r="M32" s="66"/>
      <c r="N32" s="108"/>
      <c r="O32" s="177">
        <f>SUM(G32:N32)</f>
        <v>57.150000000000006</v>
      </c>
    </row>
    <row r="33" spans="1:15" s="21" customFormat="1" ht="19.5" customHeight="1">
      <c r="A33" s="189">
        <v>26</v>
      </c>
      <c r="B33" s="68" t="s">
        <v>118</v>
      </c>
      <c r="C33" s="69" t="s">
        <v>86</v>
      </c>
      <c r="D33" s="74">
        <v>2004</v>
      </c>
      <c r="E33" s="71" t="s">
        <v>12</v>
      </c>
      <c r="F33" s="98" t="s">
        <v>18</v>
      </c>
      <c r="G33" s="56">
        <v>9.9</v>
      </c>
      <c r="H33" s="57">
        <v>6.51</v>
      </c>
      <c r="I33" s="57">
        <v>15.81</v>
      </c>
      <c r="J33" s="57"/>
      <c r="K33" s="57">
        <v>29.58</v>
      </c>
      <c r="L33" s="57"/>
      <c r="M33" s="57"/>
      <c r="N33" s="105"/>
      <c r="O33" s="177">
        <f>G33+I33+K33</f>
        <v>55.29</v>
      </c>
    </row>
    <row r="34" spans="1:15" s="21" customFormat="1" ht="19.5" customHeight="1">
      <c r="A34" s="189">
        <v>27</v>
      </c>
      <c r="B34" s="68" t="s">
        <v>147</v>
      </c>
      <c r="C34" s="69" t="s">
        <v>91</v>
      </c>
      <c r="D34" s="74">
        <v>2003</v>
      </c>
      <c r="E34" s="71" t="s">
        <v>12</v>
      </c>
      <c r="F34" s="98" t="s">
        <v>18</v>
      </c>
      <c r="G34" s="56">
        <v>24.75</v>
      </c>
      <c r="H34" s="57">
        <v>6.51</v>
      </c>
      <c r="I34" s="57">
        <v>23.25</v>
      </c>
      <c r="J34" s="57"/>
      <c r="K34" s="57"/>
      <c r="L34" s="57"/>
      <c r="M34" s="57"/>
      <c r="N34" s="105"/>
      <c r="O34" s="177">
        <f>SUM(G34:N34)</f>
        <v>54.51</v>
      </c>
    </row>
    <row r="35" spans="1:15" s="21" customFormat="1" ht="19.5" customHeight="1">
      <c r="A35" s="189">
        <v>28</v>
      </c>
      <c r="B35" s="75" t="s">
        <v>130</v>
      </c>
      <c r="C35" s="76" t="s">
        <v>131</v>
      </c>
      <c r="D35" s="215">
        <v>2003</v>
      </c>
      <c r="E35" s="214" t="s">
        <v>132</v>
      </c>
      <c r="F35" s="98" t="s">
        <v>84</v>
      </c>
      <c r="G35" s="56">
        <v>2.97</v>
      </c>
      <c r="H35" s="57">
        <v>6.51</v>
      </c>
      <c r="I35" s="57">
        <v>30.69</v>
      </c>
      <c r="J35" s="57"/>
      <c r="K35" s="57">
        <v>15.66</v>
      </c>
      <c r="L35" s="57"/>
      <c r="M35" s="57"/>
      <c r="N35" s="105"/>
      <c r="O35" s="177">
        <f>H35+I35+K35</f>
        <v>52.86</v>
      </c>
    </row>
    <row r="36" spans="1:15" s="21" customFormat="1" ht="19.5" customHeight="1">
      <c r="A36" s="189">
        <v>29</v>
      </c>
      <c r="B36" s="68" t="s">
        <v>89</v>
      </c>
      <c r="C36" s="69" t="s">
        <v>47</v>
      </c>
      <c r="D36" s="74">
        <v>2003</v>
      </c>
      <c r="E36" s="71" t="s">
        <v>12</v>
      </c>
      <c r="F36" s="64" t="s">
        <v>18</v>
      </c>
      <c r="G36" s="65">
        <v>2.97</v>
      </c>
      <c r="H36" s="66">
        <v>6.51</v>
      </c>
      <c r="I36" s="66">
        <v>6.51</v>
      </c>
      <c r="J36" s="66"/>
      <c r="K36" s="66">
        <v>37.41</v>
      </c>
      <c r="L36" s="66"/>
      <c r="M36" s="66"/>
      <c r="N36" s="108"/>
      <c r="O36" s="177">
        <f>H36+I36+K36</f>
        <v>50.42999999999999</v>
      </c>
    </row>
    <row r="37" spans="1:15" s="21" customFormat="1" ht="19.5" customHeight="1">
      <c r="A37" s="189">
        <v>30</v>
      </c>
      <c r="B37" s="60" t="s">
        <v>114</v>
      </c>
      <c r="C37" s="61" t="s">
        <v>117</v>
      </c>
      <c r="D37" s="106">
        <v>2005</v>
      </c>
      <c r="E37" s="63" t="s">
        <v>35</v>
      </c>
      <c r="F37" s="114" t="s">
        <v>19</v>
      </c>
      <c r="G37" s="65">
        <v>9.9</v>
      </c>
      <c r="H37" s="66">
        <v>32.55</v>
      </c>
      <c r="I37" s="66">
        <v>6.51</v>
      </c>
      <c r="J37" s="66"/>
      <c r="K37" s="66">
        <v>6.96</v>
      </c>
      <c r="L37" s="66"/>
      <c r="M37" s="66"/>
      <c r="N37" s="104"/>
      <c r="O37" s="177">
        <f>G37+H37+K37</f>
        <v>49.41</v>
      </c>
    </row>
    <row r="38" spans="1:15" s="21" customFormat="1" ht="19.5" customHeight="1">
      <c r="A38" s="190">
        <v>31</v>
      </c>
      <c r="B38" s="60" t="s">
        <v>56</v>
      </c>
      <c r="C38" s="61" t="s">
        <v>43</v>
      </c>
      <c r="D38" s="62">
        <v>2005</v>
      </c>
      <c r="E38" s="63" t="s">
        <v>13</v>
      </c>
      <c r="F38" s="64" t="s">
        <v>20</v>
      </c>
      <c r="G38" s="65">
        <v>34.65</v>
      </c>
      <c r="H38" s="66"/>
      <c r="I38" s="57"/>
      <c r="J38" s="57"/>
      <c r="K38" s="57"/>
      <c r="L38" s="57"/>
      <c r="M38" s="57"/>
      <c r="N38" s="58"/>
      <c r="O38" s="177">
        <f>SUM(G38:N38)</f>
        <v>34.65</v>
      </c>
    </row>
    <row r="39" spans="1:15" s="21" customFormat="1" ht="19.5" customHeight="1">
      <c r="A39" s="189">
        <v>32</v>
      </c>
      <c r="B39" s="60" t="s">
        <v>258</v>
      </c>
      <c r="C39" s="61" t="s">
        <v>1</v>
      </c>
      <c r="D39" s="62">
        <v>2003</v>
      </c>
      <c r="E39" s="63" t="s">
        <v>13</v>
      </c>
      <c r="F39" s="64" t="s">
        <v>20</v>
      </c>
      <c r="G39" s="65"/>
      <c r="H39" s="66"/>
      <c r="I39" s="66">
        <v>34.41</v>
      </c>
      <c r="J39" s="66"/>
      <c r="K39" s="66"/>
      <c r="L39" s="66"/>
      <c r="M39" s="66"/>
      <c r="N39" s="67"/>
      <c r="O39" s="177">
        <f>SUM(G39:N39)</f>
        <v>34.41</v>
      </c>
    </row>
    <row r="40" spans="1:15" s="21" customFormat="1" ht="19.5" customHeight="1">
      <c r="A40" s="189">
        <v>33</v>
      </c>
      <c r="B40" s="75" t="s">
        <v>75</v>
      </c>
      <c r="C40" s="76" t="s">
        <v>76</v>
      </c>
      <c r="D40" s="215">
        <v>2005</v>
      </c>
      <c r="E40" s="214" t="s">
        <v>63</v>
      </c>
      <c r="F40" s="98" t="s">
        <v>18</v>
      </c>
      <c r="G40" s="65"/>
      <c r="H40" s="66"/>
      <c r="I40" s="66">
        <v>32.55</v>
      </c>
      <c r="J40" s="66"/>
      <c r="K40" s="66"/>
      <c r="L40" s="66"/>
      <c r="M40" s="66"/>
      <c r="N40" s="67"/>
      <c r="O40" s="177">
        <f>SUM(G40:N40)</f>
        <v>32.55</v>
      </c>
    </row>
    <row r="41" spans="1:15" s="21" customFormat="1" ht="19.5" customHeight="1">
      <c r="A41" s="189">
        <v>34</v>
      </c>
      <c r="B41" s="60" t="s">
        <v>102</v>
      </c>
      <c r="C41" s="61" t="s">
        <v>81</v>
      </c>
      <c r="D41" s="106">
        <v>2004</v>
      </c>
      <c r="E41" s="63" t="s">
        <v>32</v>
      </c>
      <c r="F41" s="64" t="s">
        <v>40</v>
      </c>
      <c r="G41" s="65"/>
      <c r="H41" s="66">
        <v>27.9</v>
      </c>
      <c r="I41" s="66"/>
      <c r="J41" s="66"/>
      <c r="K41" s="66"/>
      <c r="L41" s="66"/>
      <c r="M41" s="66"/>
      <c r="N41" s="108"/>
      <c r="O41" s="177">
        <f>SUM(G41:N41)</f>
        <v>27.9</v>
      </c>
    </row>
    <row r="42" spans="1:15" s="21" customFormat="1" ht="19.5" customHeight="1">
      <c r="A42" s="189">
        <v>35</v>
      </c>
      <c r="B42" s="75" t="s">
        <v>196</v>
      </c>
      <c r="C42" s="76" t="s">
        <v>197</v>
      </c>
      <c r="D42" s="213">
        <v>2006</v>
      </c>
      <c r="E42" s="214" t="s">
        <v>12</v>
      </c>
      <c r="F42" s="114" t="s">
        <v>18</v>
      </c>
      <c r="G42" s="56"/>
      <c r="H42" s="57">
        <v>6.51</v>
      </c>
      <c r="I42" s="57">
        <v>6.51</v>
      </c>
      <c r="J42" s="57"/>
      <c r="K42" s="57">
        <v>10.44</v>
      </c>
      <c r="L42" s="57"/>
      <c r="M42" s="57"/>
      <c r="N42" s="58"/>
      <c r="O42" s="177">
        <f>SUM(G42:N42)</f>
        <v>23.46</v>
      </c>
    </row>
    <row r="43" spans="1:15" s="21" customFormat="1" ht="19.5" customHeight="1">
      <c r="A43" s="189">
        <v>36</v>
      </c>
      <c r="B43" s="68" t="s">
        <v>61</v>
      </c>
      <c r="C43" s="69" t="s">
        <v>67</v>
      </c>
      <c r="D43" s="70">
        <v>2005</v>
      </c>
      <c r="E43" s="71" t="s">
        <v>63</v>
      </c>
      <c r="F43" s="98" t="s">
        <v>18</v>
      </c>
      <c r="G43" s="56">
        <v>6.93</v>
      </c>
      <c r="H43" s="57">
        <v>15.81</v>
      </c>
      <c r="I43" s="57"/>
      <c r="J43" s="57"/>
      <c r="K43" s="57"/>
      <c r="L43" s="57"/>
      <c r="M43" s="57"/>
      <c r="N43" s="105"/>
      <c r="O43" s="177">
        <f aca="true" t="shared" si="0" ref="O43:O64">SUM(G43:N43)</f>
        <v>22.740000000000002</v>
      </c>
    </row>
    <row r="44" spans="1:15" s="21" customFormat="1" ht="19.5" customHeight="1">
      <c r="A44" s="189">
        <v>37</v>
      </c>
      <c r="B44" s="68" t="s">
        <v>141</v>
      </c>
      <c r="C44" s="69" t="s">
        <v>142</v>
      </c>
      <c r="D44" s="74">
        <v>2003</v>
      </c>
      <c r="E44" s="71" t="s">
        <v>37</v>
      </c>
      <c r="F44" s="98" t="s">
        <v>19</v>
      </c>
      <c r="G44" s="56">
        <v>9.9</v>
      </c>
      <c r="H44" s="57"/>
      <c r="I44" s="57"/>
      <c r="J44" s="57"/>
      <c r="K44" s="57">
        <v>12.18</v>
      </c>
      <c r="L44" s="57"/>
      <c r="M44" s="57"/>
      <c r="N44" s="105"/>
      <c r="O44" s="177">
        <f t="shared" si="0"/>
        <v>22.08</v>
      </c>
    </row>
    <row r="45" spans="1:15" s="21" customFormat="1" ht="19.5" customHeight="1">
      <c r="A45" s="189">
        <v>38</v>
      </c>
      <c r="B45" s="68" t="s">
        <v>98</v>
      </c>
      <c r="C45" s="69" t="s">
        <v>99</v>
      </c>
      <c r="D45" s="77">
        <v>2004</v>
      </c>
      <c r="E45" s="71" t="s">
        <v>37</v>
      </c>
      <c r="F45" s="98" t="s">
        <v>19</v>
      </c>
      <c r="G45" s="56">
        <v>2.97</v>
      </c>
      <c r="H45" s="57">
        <v>9.3</v>
      </c>
      <c r="I45" s="57">
        <v>9.3</v>
      </c>
      <c r="J45" s="57"/>
      <c r="K45" s="57"/>
      <c r="L45" s="57"/>
      <c r="M45" s="57"/>
      <c r="N45" s="58"/>
      <c r="O45" s="177">
        <f t="shared" si="0"/>
        <v>21.57</v>
      </c>
    </row>
    <row r="46" spans="1:15" s="21" customFormat="1" ht="19.5" customHeight="1">
      <c r="A46" s="189">
        <v>39</v>
      </c>
      <c r="B46" s="75" t="s">
        <v>130</v>
      </c>
      <c r="C46" s="76" t="s">
        <v>65</v>
      </c>
      <c r="D46" s="215">
        <v>2005</v>
      </c>
      <c r="E46" s="214" t="s">
        <v>132</v>
      </c>
      <c r="F46" s="55" t="s">
        <v>84</v>
      </c>
      <c r="G46" s="56">
        <v>6.93</v>
      </c>
      <c r="H46" s="57"/>
      <c r="I46" s="57"/>
      <c r="J46" s="57"/>
      <c r="K46" s="57">
        <v>13.92</v>
      </c>
      <c r="L46" s="57"/>
      <c r="M46" s="57"/>
      <c r="N46" s="58"/>
      <c r="O46" s="177">
        <f>SUM(G46:N46)</f>
        <v>20.85</v>
      </c>
    </row>
    <row r="47" spans="1:15" s="21" customFormat="1" ht="19.5" customHeight="1">
      <c r="A47" s="189">
        <v>40</v>
      </c>
      <c r="B47" s="68" t="s">
        <v>61</v>
      </c>
      <c r="C47" s="69" t="s">
        <v>33</v>
      </c>
      <c r="D47" s="74">
        <v>2008</v>
      </c>
      <c r="E47" s="71" t="s">
        <v>63</v>
      </c>
      <c r="F47" s="98" t="s">
        <v>18</v>
      </c>
      <c r="G47" s="56">
        <v>9.9</v>
      </c>
      <c r="H47" s="57">
        <v>6.51</v>
      </c>
      <c r="I47" s="57"/>
      <c r="J47" s="57"/>
      <c r="K47" s="57"/>
      <c r="L47" s="57"/>
      <c r="M47" s="57"/>
      <c r="N47" s="105"/>
      <c r="O47" s="177">
        <f>SUM(G47:N47)</f>
        <v>16.41</v>
      </c>
    </row>
    <row r="48" spans="1:15" s="21" customFormat="1" ht="19.5" customHeight="1">
      <c r="A48" s="189">
        <v>41</v>
      </c>
      <c r="B48" s="68" t="s">
        <v>194</v>
      </c>
      <c r="C48" s="69" t="s">
        <v>27</v>
      </c>
      <c r="D48" s="70">
        <v>2004</v>
      </c>
      <c r="E48" s="71" t="s">
        <v>35</v>
      </c>
      <c r="F48" s="98" t="s">
        <v>19</v>
      </c>
      <c r="G48" s="56">
        <v>6.93</v>
      </c>
      <c r="H48" s="57">
        <v>2.79</v>
      </c>
      <c r="I48" s="57">
        <v>6.51</v>
      </c>
      <c r="J48" s="57"/>
      <c r="K48" s="57"/>
      <c r="L48" s="57"/>
      <c r="M48" s="57"/>
      <c r="N48" s="58"/>
      <c r="O48" s="177">
        <f>SUM(G48:N48)</f>
        <v>16.229999999999997</v>
      </c>
    </row>
    <row r="49" spans="1:15" s="21" customFormat="1" ht="19.5" customHeight="1">
      <c r="A49" s="189">
        <v>42</v>
      </c>
      <c r="B49" s="68" t="s">
        <v>192</v>
      </c>
      <c r="C49" s="69" t="s">
        <v>193</v>
      </c>
      <c r="D49" s="74">
        <v>2005</v>
      </c>
      <c r="E49" s="71" t="s">
        <v>35</v>
      </c>
      <c r="F49" s="98" t="s">
        <v>19</v>
      </c>
      <c r="G49" s="56">
        <v>6.93</v>
      </c>
      <c r="H49" s="57">
        <v>2.79</v>
      </c>
      <c r="I49" s="57"/>
      <c r="J49" s="57"/>
      <c r="K49" s="57"/>
      <c r="L49" s="57"/>
      <c r="M49" s="57"/>
      <c r="N49" s="105"/>
      <c r="O49" s="177">
        <f>SUM(G49:N49)</f>
        <v>9.719999999999999</v>
      </c>
    </row>
    <row r="50" spans="1:15" s="21" customFormat="1" ht="19.5" customHeight="1">
      <c r="A50" s="189" t="s">
        <v>292</v>
      </c>
      <c r="B50" s="60" t="s">
        <v>80</v>
      </c>
      <c r="C50" s="61" t="s">
        <v>81</v>
      </c>
      <c r="D50" s="106">
        <v>2004</v>
      </c>
      <c r="E50" s="63" t="s">
        <v>128</v>
      </c>
      <c r="F50" s="64" t="s">
        <v>18</v>
      </c>
      <c r="G50" s="65"/>
      <c r="H50" s="66">
        <v>9.3</v>
      </c>
      <c r="I50" s="66"/>
      <c r="J50" s="66"/>
      <c r="K50" s="66"/>
      <c r="L50" s="66"/>
      <c r="M50" s="66"/>
      <c r="N50" s="108"/>
      <c r="O50" s="177">
        <f t="shared" si="0"/>
        <v>9.3</v>
      </c>
    </row>
    <row r="51" spans="1:15" s="21" customFormat="1" ht="19.5" customHeight="1">
      <c r="A51" s="189" t="s">
        <v>292</v>
      </c>
      <c r="B51" s="60" t="s">
        <v>135</v>
      </c>
      <c r="C51" s="61" t="s">
        <v>1</v>
      </c>
      <c r="D51" s="106">
        <v>2008</v>
      </c>
      <c r="E51" s="63" t="s">
        <v>22</v>
      </c>
      <c r="F51" s="64" t="s">
        <v>40</v>
      </c>
      <c r="G51" s="65"/>
      <c r="H51" s="66"/>
      <c r="I51" s="66">
        <v>9.3</v>
      </c>
      <c r="J51" s="66"/>
      <c r="K51" s="66"/>
      <c r="L51" s="66"/>
      <c r="M51" s="66"/>
      <c r="N51" s="108"/>
      <c r="O51" s="177">
        <f t="shared" si="0"/>
        <v>9.3</v>
      </c>
    </row>
    <row r="52" spans="1:15" s="21" customFormat="1" ht="19.5" customHeight="1">
      <c r="A52" s="189" t="s">
        <v>292</v>
      </c>
      <c r="B52" s="60" t="s">
        <v>60</v>
      </c>
      <c r="C52" s="61" t="s">
        <v>62</v>
      </c>
      <c r="D52" s="106">
        <v>2004</v>
      </c>
      <c r="E52" s="63" t="s">
        <v>12</v>
      </c>
      <c r="F52" s="64" t="s">
        <v>18</v>
      </c>
      <c r="G52" s="65"/>
      <c r="H52" s="66"/>
      <c r="I52" s="66">
        <v>9.3</v>
      </c>
      <c r="J52" s="66"/>
      <c r="K52" s="66"/>
      <c r="L52" s="66"/>
      <c r="M52" s="66"/>
      <c r="N52" s="108"/>
      <c r="O52" s="177">
        <f t="shared" si="0"/>
        <v>9.3</v>
      </c>
    </row>
    <row r="53" spans="1:15" s="21" customFormat="1" ht="19.5" customHeight="1">
      <c r="A53" s="189">
        <v>46</v>
      </c>
      <c r="B53" s="68" t="s">
        <v>257</v>
      </c>
      <c r="C53" s="69" t="s">
        <v>3</v>
      </c>
      <c r="D53" s="213">
        <v>2008</v>
      </c>
      <c r="E53" s="214" t="s">
        <v>16</v>
      </c>
      <c r="F53" s="114" t="s">
        <v>19</v>
      </c>
      <c r="G53" s="56"/>
      <c r="H53" s="57"/>
      <c r="I53" s="57"/>
      <c r="J53" s="57"/>
      <c r="K53" s="57">
        <v>8.7</v>
      </c>
      <c r="L53" s="57"/>
      <c r="M53" s="57"/>
      <c r="N53" s="58"/>
      <c r="O53" s="177">
        <f>SUM(G53:N53)</f>
        <v>8.7</v>
      </c>
    </row>
    <row r="54" spans="1:15" s="21" customFormat="1" ht="19.5" customHeight="1">
      <c r="A54" s="189" t="s">
        <v>293</v>
      </c>
      <c r="B54" s="68" t="s">
        <v>191</v>
      </c>
      <c r="C54" s="69" t="s">
        <v>47</v>
      </c>
      <c r="D54" s="77">
        <v>2006</v>
      </c>
      <c r="E54" s="71" t="s">
        <v>16</v>
      </c>
      <c r="F54" s="98" t="s">
        <v>19</v>
      </c>
      <c r="G54" s="56">
        <v>6.93</v>
      </c>
      <c r="H54" s="57"/>
      <c r="I54" s="57"/>
      <c r="J54" s="57"/>
      <c r="K54" s="57"/>
      <c r="L54" s="57"/>
      <c r="M54" s="57"/>
      <c r="N54" s="105"/>
      <c r="O54" s="177">
        <f>SUM(G54:N54)</f>
        <v>6.93</v>
      </c>
    </row>
    <row r="55" spans="1:15" s="21" customFormat="1" ht="19.5" customHeight="1">
      <c r="A55" s="189" t="s">
        <v>293</v>
      </c>
      <c r="B55" s="60" t="s">
        <v>159</v>
      </c>
      <c r="C55" s="61" t="s">
        <v>160</v>
      </c>
      <c r="D55" s="62">
        <v>2003</v>
      </c>
      <c r="E55" s="63" t="s">
        <v>38</v>
      </c>
      <c r="F55" s="114" t="s">
        <v>20</v>
      </c>
      <c r="G55" s="65">
        <v>6.93</v>
      </c>
      <c r="H55" s="66"/>
      <c r="I55" s="66"/>
      <c r="J55" s="66"/>
      <c r="K55" s="66"/>
      <c r="L55" s="66"/>
      <c r="M55" s="66"/>
      <c r="N55" s="104"/>
      <c r="O55" s="177">
        <f t="shared" si="0"/>
        <v>6.93</v>
      </c>
    </row>
    <row r="56" spans="1:15" s="21" customFormat="1" ht="19.5" customHeight="1">
      <c r="A56" s="189" t="s">
        <v>294</v>
      </c>
      <c r="B56" s="68" t="s">
        <v>212</v>
      </c>
      <c r="C56" s="69" t="s">
        <v>62</v>
      </c>
      <c r="D56" s="77">
        <v>2006</v>
      </c>
      <c r="E56" s="71" t="s">
        <v>12</v>
      </c>
      <c r="F56" s="98" t="s">
        <v>18</v>
      </c>
      <c r="G56" s="56"/>
      <c r="H56" s="57"/>
      <c r="I56" s="57">
        <v>6.51</v>
      </c>
      <c r="J56" s="57"/>
      <c r="K56" s="57"/>
      <c r="L56" s="57"/>
      <c r="M56" s="57"/>
      <c r="N56" s="105"/>
      <c r="O56" s="177">
        <f t="shared" si="0"/>
        <v>6.51</v>
      </c>
    </row>
    <row r="57" spans="1:15" s="21" customFormat="1" ht="19.5" customHeight="1">
      <c r="A57" s="189" t="s">
        <v>294</v>
      </c>
      <c r="B57" s="68" t="s">
        <v>210</v>
      </c>
      <c r="C57" s="69" t="s">
        <v>211</v>
      </c>
      <c r="D57" s="77">
        <v>2005</v>
      </c>
      <c r="E57" s="71" t="s">
        <v>35</v>
      </c>
      <c r="F57" s="98" t="s">
        <v>19</v>
      </c>
      <c r="G57" s="56"/>
      <c r="H57" s="57"/>
      <c r="I57" s="57">
        <v>6.51</v>
      </c>
      <c r="J57" s="57"/>
      <c r="K57" s="57"/>
      <c r="L57" s="57"/>
      <c r="M57" s="57"/>
      <c r="N57" s="105"/>
      <c r="O57" s="177">
        <f t="shared" si="0"/>
        <v>6.51</v>
      </c>
    </row>
    <row r="58" spans="1:15" s="21" customFormat="1" ht="19.5" customHeight="1">
      <c r="A58" s="189" t="s">
        <v>294</v>
      </c>
      <c r="B58" s="68" t="s">
        <v>210</v>
      </c>
      <c r="C58" s="69" t="s">
        <v>4</v>
      </c>
      <c r="D58" s="77">
        <v>2006</v>
      </c>
      <c r="E58" s="71" t="s">
        <v>35</v>
      </c>
      <c r="F58" s="98" t="s">
        <v>19</v>
      </c>
      <c r="G58" s="56"/>
      <c r="H58" s="57"/>
      <c r="I58" s="57">
        <v>6.51</v>
      </c>
      <c r="J58" s="57"/>
      <c r="K58" s="57"/>
      <c r="L58" s="57"/>
      <c r="M58" s="57"/>
      <c r="N58" s="105"/>
      <c r="O58" s="177">
        <f t="shared" si="0"/>
        <v>6.51</v>
      </c>
    </row>
    <row r="59" spans="1:15" s="21" customFormat="1" ht="19.5" customHeight="1">
      <c r="A59" s="189" t="s">
        <v>294</v>
      </c>
      <c r="B59" s="68" t="s">
        <v>195</v>
      </c>
      <c r="C59" s="69" t="s">
        <v>0</v>
      </c>
      <c r="D59" s="77">
        <v>2004</v>
      </c>
      <c r="E59" s="71" t="s">
        <v>32</v>
      </c>
      <c r="F59" s="98" t="s">
        <v>40</v>
      </c>
      <c r="G59" s="56"/>
      <c r="H59" s="57">
        <v>6.51</v>
      </c>
      <c r="I59" s="57"/>
      <c r="J59" s="57"/>
      <c r="K59" s="57"/>
      <c r="L59" s="57"/>
      <c r="M59" s="57"/>
      <c r="N59" s="58"/>
      <c r="O59" s="177">
        <f>SUM(G59:N59)</f>
        <v>6.51</v>
      </c>
    </row>
    <row r="60" spans="1:15" s="21" customFormat="1" ht="19.5" customHeight="1">
      <c r="A60" s="189">
        <v>53</v>
      </c>
      <c r="B60" s="68" t="s">
        <v>254</v>
      </c>
      <c r="C60" s="69" t="s">
        <v>64</v>
      </c>
      <c r="D60" s="213">
        <v>2006</v>
      </c>
      <c r="E60" s="214" t="s">
        <v>16</v>
      </c>
      <c r="F60" s="114" t="s">
        <v>19</v>
      </c>
      <c r="G60" s="56"/>
      <c r="H60" s="57"/>
      <c r="I60" s="57"/>
      <c r="J60" s="57"/>
      <c r="K60" s="57">
        <v>5.22</v>
      </c>
      <c r="L60" s="57"/>
      <c r="M60" s="57"/>
      <c r="N60" s="58"/>
      <c r="O60" s="177">
        <f>SUM(G60:N60)</f>
        <v>5.22</v>
      </c>
    </row>
    <row r="61" spans="1:15" s="21" customFormat="1" ht="19.5" customHeight="1">
      <c r="A61" s="189" t="s">
        <v>295</v>
      </c>
      <c r="B61" s="68" t="s">
        <v>161</v>
      </c>
      <c r="C61" s="69" t="s">
        <v>4</v>
      </c>
      <c r="D61" s="74">
        <v>2005</v>
      </c>
      <c r="E61" s="71" t="s">
        <v>38</v>
      </c>
      <c r="F61" s="98" t="s">
        <v>20</v>
      </c>
      <c r="G61" s="56">
        <v>2.97</v>
      </c>
      <c r="H61" s="57"/>
      <c r="I61" s="57"/>
      <c r="J61" s="57"/>
      <c r="K61" s="57"/>
      <c r="L61" s="57"/>
      <c r="M61" s="57"/>
      <c r="N61" s="58"/>
      <c r="O61" s="177">
        <f t="shared" si="0"/>
        <v>2.97</v>
      </c>
    </row>
    <row r="62" spans="1:15" s="21" customFormat="1" ht="19.5" customHeight="1">
      <c r="A62" s="189" t="s">
        <v>295</v>
      </c>
      <c r="B62" s="68" t="s">
        <v>78</v>
      </c>
      <c r="C62" s="69" t="s">
        <v>29</v>
      </c>
      <c r="D62" s="70">
        <v>2009</v>
      </c>
      <c r="E62" s="71" t="s">
        <v>71</v>
      </c>
      <c r="F62" s="98" t="s">
        <v>18</v>
      </c>
      <c r="G62" s="56">
        <v>2.97</v>
      </c>
      <c r="H62" s="57"/>
      <c r="I62" s="57"/>
      <c r="J62" s="57"/>
      <c r="K62" s="57"/>
      <c r="L62" s="57"/>
      <c r="M62" s="57"/>
      <c r="N62" s="58"/>
      <c r="O62" s="177">
        <f>SUM(G62:N62)</f>
        <v>2.97</v>
      </c>
    </row>
    <row r="63" spans="1:15" s="21" customFormat="1" ht="19.5" customHeight="1">
      <c r="A63" s="189" t="s">
        <v>295</v>
      </c>
      <c r="B63" s="68" t="s">
        <v>158</v>
      </c>
      <c r="C63" s="69" t="s">
        <v>51</v>
      </c>
      <c r="D63" s="70">
        <v>2003</v>
      </c>
      <c r="E63" s="71" t="s">
        <v>38</v>
      </c>
      <c r="F63" s="98" t="s">
        <v>20</v>
      </c>
      <c r="G63" s="56">
        <v>2.97</v>
      </c>
      <c r="H63" s="57"/>
      <c r="I63" s="57"/>
      <c r="J63" s="57"/>
      <c r="K63" s="57"/>
      <c r="L63" s="57"/>
      <c r="M63" s="57"/>
      <c r="N63" s="58"/>
      <c r="O63" s="177">
        <f t="shared" si="0"/>
        <v>2.97</v>
      </c>
    </row>
    <row r="64" spans="1:15" s="21" customFormat="1" ht="19.5" customHeight="1">
      <c r="A64" s="189">
        <v>57</v>
      </c>
      <c r="B64" s="75" t="s">
        <v>198</v>
      </c>
      <c r="C64" s="76" t="s">
        <v>119</v>
      </c>
      <c r="D64" s="213">
        <v>2006</v>
      </c>
      <c r="E64" s="214" t="s">
        <v>63</v>
      </c>
      <c r="F64" s="114" t="s">
        <v>18</v>
      </c>
      <c r="G64" s="56"/>
      <c r="H64" s="57"/>
      <c r="I64" s="57">
        <v>2.79</v>
      </c>
      <c r="J64" s="57"/>
      <c r="K64" s="57"/>
      <c r="L64" s="57"/>
      <c r="M64" s="57"/>
      <c r="N64" s="58"/>
      <c r="O64" s="177">
        <f t="shared" si="0"/>
        <v>2.79</v>
      </c>
    </row>
    <row r="65" spans="1:15" s="21" customFormat="1" ht="19.5" customHeight="1">
      <c r="A65" s="189"/>
      <c r="B65" s="68"/>
      <c r="C65" s="69"/>
      <c r="D65" s="70"/>
      <c r="E65" s="71"/>
      <c r="F65" s="98"/>
      <c r="G65" s="56"/>
      <c r="H65" s="57"/>
      <c r="I65" s="57"/>
      <c r="J65" s="57"/>
      <c r="K65" s="57"/>
      <c r="L65" s="57"/>
      <c r="M65" s="57"/>
      <c r="N65" s="58"/>
      <c r="O65" s="177"/>
    </row>
    <row r="66" spans="1:15" ht="19.5" customHeight="1">
      <c r="A66" s="190"/>
      <c r="B66" s="68"/>
      <c r="C66" s="69"/>
      <c r="D66" s="77"/>
      <c r="E66" s="71"/>
      <c r="F66" s="98"/>
      <c r="G66" s="56"/>
      <c r="H66" s="57"/>
      <c r="I66" s="57"/>
      <c r="J66" s="57"/>
      <c r="K66" s="57"/>
      <c r="L66" s="57"/>
      <c r="M66" s="57"/>
      <c r="N66" s="58"/>
      <c r="O66" s="143"/>
    </row>
    <row r="67" ht="19.5" customHeight="1" thickBot="1"/>
    <row r="68" spans="2:12" ht="13.5" thickBot="1">
      <c r="B68" s="112" t="s">
        <v>39</v>
      </c>
      <c r="G68" s="122">
        <v>0.99</v>
      </c>
      <c r="H68" s="122">
        <v>0.93</v>
      </c>
      <c r="I68" s="1">
        <v>0.93</v>
      </c>
      <c r="K68" s="168">
        <v>0.87</v>
      </c>
      <c r="L68" s="168"/>
    </row>
    <row r="70" ht="12.75">
      <c r="K70" s="113"/>
    </row>
    <row r="71" ht="12.75">
      <c r="G71" s="113"/>
    </row>
  </sheetData>
  <sheetProtection selectLockedCells="1" selectUnlockedCells="1"/>
  <mergeCells count="1">
    <mergeCell ref="I3:O3"/>
  </mergeCells>
  <printOptions/>
  <pageMargins left="0.984251968503937" right="0.1968503937007874" top="0.3937007874015748" bottom="0" header="0" footer="0"/>
  <pageSetup horizontalDpi="600" verticalDpi="600" orientation="portrait" paperSize="9" scale="67" r:id="rId1"/>
  <ignoredErrors>
    <ignoredError sqref="O37 O27 O18 O14 O23 O29:O30 O3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U69"/>
  <sheetViews>
    <sheetView zoomScalePageLayoutView="0" workbookViewId="0" topLeftCell="A40">
      <selection activeCell="D66" sqref="D66"/>
    </sheetView>
  </sheetViews>
  <sheetFormatPr defaultColWidth="9.00390625" defaultRowHeight="12.75"/>
  <cols>
    <col min="1" max="1" width="7.00390625" style="45" customWidth="1"/>
    <col min="2" max="2" width="14.375" style="0" customWidth="1"/>
    <col min="3" max="3" width="8.75390625" style="0" bestFit="1" customWidth="1"/>
    <col min="4" max="4" width="6.00390625" style="19" customWidth="1"/>
    <col min="5" max="5" width="20.25390625" style="5" customWidth="1"/>
    <col min="6" max="6" width="5.75390625" style="19" customWidth="1"/>
    <col min="7" max="9" width="6.75390625" style="0" customWidth="1"/>
    <col min="10" max="10" width="6.25390625" style="0" customWidth="1"/>
    <col min="11" max="14" width="6.75390625" style="0" customWidth="1"/>
    <col min="15" max="15" width="7.625" style="0" customWidth="1"/>
  </cols>
  <sheetData>
    <row r="1" spans="1:13" ht="26.25">
      <c r="A1" s="44"/>
      <c r="B1" s="16" t="s">
        <v>15</v>
      </c>
      <c r="M1" s="12"/>
    </row>
    <row r="2" ht="4.5" customHeight="1"/>
    <row r="3" spans="1:15" ht="21" customHeight="1">
      <c r="A3" s="44"/>
      <c r="B3" s="3" t="s">
        <v>174</v>
      </c>
      <c r="C3" s="3"/>
      <c r="D3" s="20"/>
      <c r="E3" s="8"/>
      <c r="F3" s="20"/>
      <c r="G3" s="4"/>
      <c r="H3" s="4"/>
      <c r="I3" s="361" t="s">
        <v>290</v>
      </c>
      <c r="J3" s="362"/>
      <c r="K3" s="362"/>
      <c r="L3" s="362"/>
      <c r="M3" s="362"/>
      <c r="N3" s="363"/>
      <c r="O3" s="363"/>
    </row>
    <row r="4" spans="1:14" ht="9" customHeight="1">
      <c r="A4" s="44"/>
      <c r="B4" s="3"/>
      <c r="C4" s="3"/>
      <c r="D4" s="20"/>
      <c r="E4" s="8"/>
      <c r="F4" s="20"/>
      <c r="G4" s="4"/>
      <c r="H4" s="4"/>
      <c r="I4" s="4"/>
      <c r="J4" s="4"/>
      <c r="K4" s="31"/>
      <c r="L4" s="30"/>
      <c r="M4" s="29"/>
      <c r="N4" s="29"/>
    </row>
    <row r="5" spans="1:14" s="37" customFormat="1" ht="9" customHeight="1">
      <c r="A5" s="46"/>
      <c r="B5" s="32"/>
      <c r="C5" s="33"/>
      <c r="D5" s="34"/>
      <c r="E5" s="33"/>
      <c r="F5" s="34"/>
      <c r="G5" s="35"/>
      <c r="H5" s="35"/>
      <c r="I5" s="36"/>
      <c r="J5" s="36"/>
      <c r="K5" s="36"/>
      <c r="L5" s="36"/>
      <c r="M5" s="36"/>
      <c r="N5" s="29"/>
    </row>
    <row r="6" spans="1:15" ht="9" customHeight="1" thickBot="1">
      <c r="A6" s="44"/>
      <c r="B6" s="4"/>
      <c r="C6" s="4"/>
      <c r="D6" s="28"/>
      <c r="E6" s="9"/>
      <c r="F6" s="28"/>
      <c r="G6" s="18"/>
      <c r="H6" s="18"/>
      <c r="I6" s="18"/>
      <c r="J6" s="18"/>
      <c r="K6" s="18"/>
      <c r="L6" s="18"/>
      <c r="M6" s="18"/>
      <c r="N6" s="18"/>
      <c r="O6" s="27"/>
    </row>
    <row r="7" spans="1:15" ht="158.25" customHeight="1" thickBot="1">
      <c r="A7" s="291"/>
      <c r="B7" s="47"/>
      <c r="C7" s="48"/>
      <c r="D7" s="49"/>
      <c r="E7" s="171"/>
      <c r="F7" s="103" t="s">
        <v>21</v>
      </c>
      <c r="G7" s="124" t="s">
        <v>175</v>
      </c>
      <c r="H7" s="152" t="s">
        <v>176</v>
      </c>
      <c r="I7" s="167" t="s">
        <v>250</v>
      </c>
      <c r="J7" s="152" t="s">
        <v>177</v>
      </c>
      <c r="K7" s="141" t="s">
        <v>273</v>
      </c>
      <c r="L7" s="152"/>
      <c r="M7" s="178"/>
      <c r="N7" s="178"/>
      <c r="O7" s="119" t="s">
        <v>70</v>
      </c>
    </row>
    <row r="8" spans="1:18" ht="19.5" customHeight="1">
      <c r="A8" s="289">
        <v>1</v>
      </c>
      <c r="B8" s="191" t="s">
        <v>82</v>
      </c>
      <c r="C8" s="192" t="s">
        <v>23</v>
      </c>
      <c r="D8" s="206">
        <v>2001</v>
      </c>
      <c r="E8" s="117" t="s">
        <v>16</v>
      </c>
      <c r="F8" s="147" t="s">
        <v>19</v>
      </c>
      <c r="G8" s="297">
        <v>141</v>
      </c>
      <c r="H8" s="193"/>
      <c r="I8" s="193">
        <v>132</v>
      </c>
      <c r="J8" s="184">
        <v>150</v>
      </c>
      <c r="K8" s="193">
        <v>136.5</v>
      </c>
      <c r="L8" s="193"/>
      <c r="M8" s="193"/>
      <c r="N8" s="185"/>
      <c r="O8" s="298">
        <f>SUM(G8:N8)</f>
        <v>559.5</v>
      </c>
      <c r="R8" s="113"/>
    </row>
    <row r="9" spans="1:18" ht="19.5" customHeight="1">
      <c r="A9" s="189">
        <v>2</v>
      </c>
      <c r="B9" s="51" t="s">
        <v>148</v>
      </c>
      <c r="C9" s="52" t="s">
        <v>42</v>
      </c>
      <c r="D9" s="53">
        <v>2003</v>
      </c>
      <c r="E9" s="54" t="s">
        <v>63</v>
      </c>
      <c r="F9" s="196" t="s">
        <v>20</v>
      </c>
      <c r="G9" s="100">
        <v>117.5</v>
      </c>
      <c r="H9" s="101">
        <v>94</v>
      </c>
      <c r="I9" s="101"/>
      <c r="J9" s="179">
        <v>125</v>
      </c>
      <c r="K9" s="101">
        <v>113.75</v>
      </c>
      <c r="L9" s="66"/>
      <c r="M9" s="66"/>
      <c r="N9" s="108"/>
      <c r="O9" s="158">
        <f>SUM(G9:N9)</f>
        <v>450.25</v>
      </c>
      <c r="R9" s="113"/>
    </row>
    <row r="10" spans="1:18" ht="19.5" customHeight="1" thickBot="1">
      <c r="A10" s="299">
        <v>3</v>
      </c>
      <c r="B10" s="300" t="s">
        <v>58</v>
      </c>
      <c r="C10" s="301" t="s">
        <v>51</v>
      </c>
      <c r="D10" s="302">
        <v>2004</v>
      </c>
      <c r="E10" s="303" t="s">
        <v>16</v>
      </c>
      <c r="F10" s="304" t="s">
        <v>19</v>
      </c>
      <c r="G10" s="305">
        <v>65.8</v>
      </c>
      <c r="H10" s="306">
        <v>56.4</v>
      </c>
      <c r="I10" s="306">
        <v>110</v>
      </c>
      <c r="J10" s="307">
        <v>70</v>
      </c>
      <c r="K10" s="306"/>
      <c r="L10" s="306"/>
      <c r="M10" s="306"/>
      <c r="N10" s="308"/>
      <c r="O10" s="355">
        <f>SUM(G10:N10)</f>
        <v>302.2</v>
      </c>
      <c r="R10" s="113"/>
    </row>
    <row r="11" spans="1:18" ht="19.5" customHeight="1">
      <c r="A11" s="289">
        <v>4</v>
      </c>
      <c r="B11" s="60" t="s">
        <v>97</v>
      </c>
      <c r="C11" s="61" t="s">
        <v>2</v>
      </c>
      <c r="D11" s="62">
        <v>2000</v>
      </c>
      <c r="E11" s="63" t="s">
        <v>35</v>
      </c>
      <c r="F11" s="64" t="s">
        <v>19</v>
      </c>
      <c r="G11" s="65">
        <v>94</v>
      </c>
      <c r="H11" s="66">
        <v>65.8</v>
      </c>
      <c r="I11" s="66">
        <v>74.8</v>
      </c>
      <c r="J11" s="179">
        <v>60</v>
      </c>
      <c r="K11" s="66">
        <v>54.6</v>
      </c>
      <c r="L11" s="66"/>
      <c r="M11" s="66"/>
      <c r="N11" s="108"/>
      <c r="O11" s="158">
        <f>G11+I11+J11+H11</f>
        <v>294.6</v>
      </c>
      <c r="R11" s="113"/>
    </row>
    <row r="12" spans="1:18" ht="19.5" customHeight="1">
      <c r="A12" s="189">
        <v>5</v>
      </c>
      <c r="B12" s="68" t="s">
        <v>149</v>
      </c>
      <c r="C12" s="69" t="s">
        <v>26</v>
      </c>
      <c r="D12" s="70">
        <v>2002</v>
      </c>
      <c r="E12" s="71" t="s">
        <v>35</v>
      </c>
      <c r="F12" s="98" t="s">
        <v>19</v>
      </c>
      <c r="G12" s="65">
        <v>61.1</v>
      </c>
      <c r="H12" s="66">
        <v>47</v>
      </c>
      <c r="I12" s="66">
        <v>61.6</v>
      </c>
      <c r="J12" s="179">
        <v>85</v>
      </c>
      <c r="K12" s="66"/>
      <c r="L12" s="66"/>
      <c r="M12" s="66"/>
      <c r="N12" s="67"/>
      <c r="O12" s="158">
        <f>SUM(G12:N12)</f>
        <v>254.7</v>
      </c>
      <c r="R12" s="113"/>
    </row>
    <row r="13" spans="1:18" ht="19.5" customHeight="1">
      <c r="A13" s="189">
        <v>6</v>
      </c>
      <c r="B13" s="68" t="s">
        <v>140</v>
      </c>
      <c r="C13" s="69" t="s">
        <v>100</v>
      </c>
      <c r="D13" s="70">
        <v>2001</v>
      </c>
      <c r="E13" s="71" t="s">
        <v>139</v>
      </c>
      <c r="F13" s="98" t="s">
        <v>84</v>
      </c>
      <c r="G13" s="65">
        <v>51.7</v>
      </c>
      <c r="H13" s="66"/>
      <c r="I13" s="66">
        <v>88</v>
      </c>
      <c r="J13" s="179">
        <v>40</v>
      </c>
      <c r="K13" s="66">
        <v>63.7</v>
      </c>
      <c r="L13" s="66"/>
      <c r="M13" s="66"/>
      <c r="N13" s="67"/>
      <c r="O13" s="174">
        <f>SUM(G13:N13)</f>
        <v>243.39999999999998</v>
      </c>
      <c r="R13" s="113"/>
    </row>
    <row r="14" spans="1:18" ht="19.5" customHeight="1">
      <c r="A14" s="189">
        <v>7</v>
      </c>
      <c r="B14" s="60" t="s">
        <v>61</v>
      </c>
      <c r="C14" s="61" t="s">
        <v>62</v>
      </c>
      <c r="D14" s="62">
        <v>2006</v>
      </c>
      <c r="E14" s="63" t="s">
        <v>63</v>
      </c>
      <c r="F14" s="114" t="s">
        <v>18</v>
      </c>
      <c r="G14" s="65">
        <v>79.9</v>
      </c>
      <c r="H14" s="66">
        <v>36.66</v>
      </c>
      <c r="I14" s="66"/>
      <c r="J14" s="179">
        <v>100</v>
      </c>
      <c r="K14" s="66"/>
      <c r="L14" s="66"/>
      <c r="M14" s="66"/>
      <c r="N14" s="108"/>
      <c r="O14" s="158">
        <f>SUM(G14:N14)</f>
        <v>216.56</v>
      </c>
      <c r="R14" s="113"/>
    </row>
    <row r="15" spans="1:18" ht="19.5" customHeight="1">
      <c r="A15" s="189">
        <v>8</v>
      </c>
      <c r="B15" s="60" t="s">
        <v>50</v>
      </c>
      <c r="C15" s="61" t="s">
        <v>49</v>
      </c>
      <c r="D15" s="62">
        <v>2001</v>
      </c>
      <c r="E15" s="63" t="s">
        <v>139</v>
      </c>
      <c r="F15" s="114" t="s">
        <v>84</v>
      </c>
      <c r="G15" s="65">
        <v>39.48</v>
      </c>
      <c r="H15" s="66"/>
      <c r="I15" s="66">
        <v>57.2</v>
      </c>
      <c r="J15" s="179"/>
      <c r="K15" s="66">
        <v>91</v>
      </c>
      <c r="L15" s="66"/>
      <c r="M15" s="66"/>
      <c r="N15" s="108"/>
      <c r="O15" s="158">
        <f>SUM(G15:N15)</f>
        <v>187.68</v>
      </c>
      <c r="R15" s="113"/>
    </row>
    <row r="16" spans="1:18" ht="19.5" customHeight="1">
      <c r="A16" s="189">
        <v>9</v>
      </c>
      <c r="B16" s="68" t="s">
        <v>48</v>
      </c>
      <c r="C16" s="69" t="s">
        <v>49</v>
      </c>
      <c r="D16" s="70">
        <v>2001</v>
      </c>
      <c r="E16" s="71" t="s">
        <v>12</v>
      </c>
      <c r="F16" s="98" t="s">
        <v>18</v>
      </c>
      <c r="G16" s="56">
        <v>47</v>
      </c>
      <c r="H16" s="57"/>
      <c r="I16" s="57">
        <v>38.72</v>
      </c>
      <c r="J16" s="180">
        <v>50</v>
      </c>
      <c r="K16" s="57">
        <v>50.05</v>
      </c>
      <c r="L16" s="57"/>
      <c r="M16" s="57"/>
      <c r="N16" s="58"/>
      <c r="O16" s="174">
        <f>SUM(G16:N16)</f>
        <v>185.76999999999998</v>
      </c>
      <c r="R16" s="113"/>
    </row>
    <row r="17" spans="1:18" ht="19.5" customHeight="1" thickBot="1">
      <c r="A17" s="216">
        <v>10</v>
      </c>
      <c r="B17" s="78" t="s">
        <v>44</v>
      </c>
      <c r="C17" s="79" t="s">
        <v>45</v>
      </c>
      <c r="D17" s="107">
        <v>2003</v>
      </c>
      <c r="E17" s="118" t="s">
        <v>13</v>
      </c>
      <c r="F17" s="115" t="s">
        <v>20</v>
      </c>
      <c r="G17" s="335">
        <v>44.18</v>
      </c>
      <c r="H17" s="73">
        <v>41.36</v>
      </c>
      <c r="I17" s="73">
        <v>52.8</v>
      </c>
      <c r="J17" s="182">
        <v>30</v>
      </c>
      <c r="K17" s="73">
        <v>36.4</v>
      </c>
      <c r="L17" s="73"/>
      <c r="M17" s="73"/>
      <c r="N17" s="111"/>
      <c r="O17" s="176">
        <f>G17+I17+J17+H17</f>
        <v>168.33999999999997</v>
      </c>
      <c r="R17" s="113"/>
    </row>
    <row r="18" spans="1:18" ht="19.5" customHeight="1" thickTop="1">
      <c r="A18" s="189">
        <v>11</v>
      </c>
      <c r="B18" s="60" t="s">
        <v>154</v>
      </c>
      <c r="C18" s="61" t="s">
        <v>155</v>
      </c>
      <c r="D18" s="106">
        <v>2002</v>
      </c>
      <c r="E18" s="63" t="s">
        <v>22</v>
      </c>
      <c r="F18" s="114" t="s">
        <v>40</v>
      </c>
      <c r="G18" s="65">
        <v>34.78</v>
      </c>
      <c r="H18" s="66">
        <v>51.7</v>
      </c>
      <c r="I18" s="66"/>
      <c r="J18" s="66"/>
      <c r="K18" s="66">
        <v>59.15</v>
      </c>
      <c r="L18" s="66"/>
      <c r="M18" s="66"/>
      <c r="N18" s="67"/>
      <c r="O18" s="158">
        <f>SUM(G18:N18)</f>
        <v>145.63</v>
      </c>
      <c r="R18" s="113"/>
    </row>
    <row r="19" spans="1:18" ht="19.5" customHeight="1">
      <c r="A19" s="190">
        <v>12</v>
      </c>
      <c r="B19" s="68" t="s">
        <v>138</v>
      </c>
      <c r="C19" s="69" t="s">
        <v>83</v>
      </c>
      <c r="D19" s="70">
        <v>2000</v>
      </c>
      <c r="E19" s="71" t="s">
        <v>125</v>
      </c>
      <c r="F19" s="98" t="s">
        <v>126</v>
      </c>
      <c r="G19" s="56"/>
      <c r="H19" s="57">
        <v>141</v>
      </c>
      <c r="I19" s="57"/>
      <c r="J19" s="180"/>
      <c r="K19" s="57"/>
      <c r="L19" s="57"/>
      <c r="M19" s="57"/>
      <c r="N19" s="109"/>
      <c r="O19" s="174">
        <f>SUM(G19:N19)</f>
        <v>141</v>
      </c>
      <c r="R19" s="113"/>
    </row>
    <row r="20" spans="1:18" ht="19.5" customHeight="1">
      <c r="A20" s="189">
        <v>13</v>
      </c>
      <c r="B20" s="68" t="s">
        <v>60</v>
      </c>
      <c r="C20" s="69" t="s">
        <v>47</v>
      </c>
      <c r="D20" s="70">
        <v>2006</v>
      </c>
      <c r="E20" s="71" t="s">
        <v>63</v>
      </c>
      <c r="F20" s="98" t="s">
        <v>18</v>
      </c>
      <c r="G20" s="65"/>
      <c r="H20" s="66">
        <v>61.1</v>
      </c>
      <c r="I20" s="66"/>
      <c r="J20" s="66"/>
      <c r="K20" s="66">
        <v>77.35</v>
      </c>
      <c r="L20" s="66"/>
      <c r="M20" s="66"/>
      <c r="N20" s="67"/>
      <c r="O20" s="174">
        <f>SUM(G20:N20)</f>
        <v>138.45</v>
      </c>
      <c r="R20" s="113"/>
    </row>
    <row r="21" spans="1:18" ht="19.5" customHeight="1">
      <c r="A21" s="189">
        <v>14</v>
      </c>
      <c r="B21" s="68" t="s">
        <v>59</v>
      </c>
      <c r="C21" s="69" t="s">
        <v>3</v>
      </c>
      <c r="D21" s="70">
        <v>2003</v>
      </c>
      <c r="E21" s="71" t="s">
        <v>22</v>
      </c>
      <c r="F21" s="98" t="s">
        <v>40</v>
      </c>
      <c r="G21" s="56">
        <v>56.4</v>
      </c>
      <c r="H21" s="57">
        <v>34.78</v>
      </c>
      <c r="I21" s="57"/>
      <c r="J21" s="57"/>
      <c r="K21" s="57">
        <v>40.95</v>
      </c>
      <c r="L21" s="57"/>
      <c r="M21" s="57"/>
      <c r="N21" s="105"/>
      <c r="O21" s="174">
        <f>SUM(G21:N21)</f>
        <v>132.13</v>
      </c>
      <c r="R21" s="113"/>
    </row>
    <row r="22" spans="1:18" ht="19.5" customHeight="1">
      <c r="A22" s="189">
        <v>15</v>
      </c>
      <c r="B22" s="60" t="s">
        <v>92</v>
      </c>
      <c r="C22" s="61" t="s">
        <v>23</v>
      </c>
      <c r="D22" s="62">
        <v>2002</v>
      </c>
      <c r="E22" s="63" t="s">
        <v>93</v>
      </c>
      <c r="F22" s="64" t="s">
        <v>84</v>
      </c>
      <c r="G22" s="157">
        <v>41.36</v>
      </c>
      <c r="H22" s="66">
        <v>32.9</v>
      </c>
      <c r="I22" s="66">
        <v>26.4</v>
      </c>
      <c r="J22" s="179"/>
      <c r="K22" s="66">
        <v>45.5</v>
      </c>
      <c r="L22" s="66"/>
      <c r="M22" s="66"/>
      <c r="N22" s="108"/>
      <c r="O22" s="158">
        <f>G22+H22+K22</f>
        <v>119.75999999999999</v>
      </c>
      <c r="R22" s="113"/>
    </row>
    <row r="23" spans="1:18" ht="19.5" customHeight="1">
      <c r="A23" s="189">
        <v>16</v>
      </c>
      <c r="B23" s="60" t="s">
        <v>204</v>
      </c>
      <c r="C23" s="61" t="s">
        <v>3</v>
      </c>
      <c r="D23" s="62">
        <v>2002</v>
      </c>
      <c r="E23" s="63" t="s">
        <v>125</v>
      </c>
      <c r="F23" s="114" t="s">
        <v>126</v>
      </c>
      <c r="G23" s="65"/>
      <c r="H23" s="66">
        <v>117.5</v>
      </c>
      <c r="I23" s="66"/>
      <c r="J23" s="179"/>
      <c r="K23" s="66"/>
      <c r="L23" s="66"/>
      <c r="M23" s="66"/>
      <c r="N23" s="108"/>
      <c r="O23" s="158">
        <f>SUM(G23:N23)</f>
        <v>117.5</v>
      </c>
      <c r="R23" s="113"/>
    </row>
    <row r="24" spans="1:18" ht="19.5" customHeight="1">
      <c r="A24" s="189">
        <v>17</v>
      </c>
      <c r="B24" s="68" t="s">
        <v>55</v>
      </c>
      <c r="C24" s="69" t="s">
        <v>5</v>
      </c>
      <c r="D24" s="70">
        <v>2004</v>
      </c>
      <c r="E24" s="71" t="s">
        <v>13</v>
      </c>
      <c r="F24" s="98" t="s">
        <v>20</v>
      </c>
      <c r="G24" s="65">
        <v>32.9</v>
      </c>
      <c r="H24" s="66">
        <v>9.4</v>
      </c>
      <c r="I24" s="66">
        <v>22</v>
      </c>
      <c r="J24" s="66"/>
      <c r="K24" s="66">
        <v>42.77</v>
      </c>
      <c r="L24" s="66"/>
      <c r="M24" s="66"/>
      <c r="N24" s="108"/>
      <c r="O24" s="174">
        <f>G24+I24+K24</f>
        <v>97.67</v>
      </c>
      <c r="R24" s="113"/>
    </row>
    <row r="25" spans="1:18" ht="19.5" customHeight="1">
      <c r="A25" s="189">
        <v>18</v>
      </c>
      <c r="B25" s="75" t="s">
        <v>66</v>
      </c>
      <c r="C25" s="76" t="s">
        <v>65</v>
      </c>
      <c r="D25" s="70">
        <v>2004</v>
      </c>
      <c r="E25" s="71" t="s">
        <v>22</v>
      </c>
      <c r="F25" s="98" t="s">
        <v>40</v>
      </c>
      <c r="G25" s="65">
        <v>36.66</v>
      </c>
      <c r="H25" s="66">
        <v>15.98</v>
      </c>
      <c r="I25" s="66">
        <v>44</v>
      </c>
      <c r="J25" s="66"/>
      <c r="K25" s="66"/>
      <c r="L25" s="66"/>
      <c r="M25" s="66"/>
      <c r="N25" s="67"/>
      <c r="O25" s="158">
        <f>SUM(G25:N25)</f>
        <v>96.64</v>
      </c>
      <c r="R25" s="113"/>
    </row>
    <row r="26" spans="1:18" ht="19.5" customHeight="1">
      <c r="A26" s="189">
        <v>19</v>
      </c>
      <c r="B26" s="60" t="s">
        <v>34</v>
      </c>
      <c r="C26" s="61" t="s">
        <v>3</v>
      </c>
      <c r="D26" s="62">
        <v>2000</v>
      </c>
      <c r="E26" s="63" t="s">
        <v>13</v>
      </c>
      <c r="F26" s="114" t="s">
        <v>20</v>
      </c>
      <c r="G26" s="65">
        <v>15.98</v>
      </c>
      <c r="H26" s="66">
        <v>79.9</v>
      </c>
      <c r="I26" s="66"/>
      <c r="J26" s="179"/>
      <c r="K26" s="66"/>
      <c r="L26" s="66"/>
      <c r="M26" s="66"/>
      <c r="N26" s="108"/>
      <c r="O26" s="158">
        <f>SUM(G26:N26)</f>
        <v>95.88000000000001</v>
      </c>
      <c r="R26" s="113"/>
    </row>
    <row r="27" spans="1:18" ht="19.5" customHeight="1">
      <c r="A27" s="189">
        <v>20</v>
      </c>
      <c r="B27" s="68" t="s">
        <v>200</v>
      </c>
      <c r="C27" s="69" t="s">
        <v>5</v>
      </c>
      <c r="D27" s="70">
        <v>2001</v>
      </c>
      <c r="E27" s="71" t="s">
        <v>108</v>
      </c>
      <c r="F27" s="98" t="s">
        <v>40</v>
      </c>
      <c r="G27" s="65">
        <v>23.5</v>
      </c>
      <c r="H27" s="66">
        <v>2.82</v>
      </c>
      <c r="I27" s="66">
        <v>30.8</v>
      </c>
      <c r="J27" s="66"/>
      <c r="K27" s="66">
        <v>33.67</v>
      </c>
      <c r="L27" s="66"/>
      <c r="M27" s="66"/>
      <c r="N27" s="67"/>
      <c r="O27" s="158">
        <f>G27+I27+K27</f>
        <v>87.97</v>
      </c>
      <c r="R27" s="113"/>
    </row>
    <row r="28" spans="1:18" ht="19.5" customHeight="1">
      <c r="A28" s="190">
        <v>21</v>
      </c>
      <c r="B28" s="68" t="s">
        <v>118</v>
      </c>
      <c r="C28" s="69" t="s">
        <v>86</v>
      </c>
      <c r="D28" s="70">
        <v>2004</v>
      </c>
      <c r="E28" s="71" t="s">
        <v>12</v>
      </c>
      <c r="F28" s="98" t="s">
        <v>18</v>
      </c>
      <c r="G28" s="65">
        <v>9.4</v>
      </c>
      <c r="H28" s="66">
        <v>9.4</v>
      </c>
      <c r="I28" s="66">
        <v>48.4</v>
      </c>
      <c r="J28" s="66"/>
      <c r="K28" s="66"/>
      <c r="L28" s="66"/>
      <c r="M28" s="66"/>
      <c r="N28" s="67"/>
      <c r="O28" s="174">
        <f aca="true" t="shared" si="0" ref="O28:O65">SUM(G28:N28)</f>
        <v>67.2</v>
      </c>
      <c r="R28" s="113"/>
    </row>
    <row r="29" spans="1:18" ht="19.5" customHeight="1">
      <c r="A29" s="190">
        <v>22</v>
      </c>
      <c r="B29" s="60" t="s">
        <v>244</v>
      </c>
      <c r="C29" s="61" t="s">
        <v>3</v>
      </c>
      <c r="D29" s="62">
        <v>2002</v>
      </c>
      <c r="E29" s="63" t="s">
        <v>35</v>
      </c>
      <c r="F29" s="114" t="s">
        <v>19</v>
      </c>
      <c r="G29" s="65"/>
      <c r="H29" s="66"/>
      <c r="I29" s="66">
        <v>41.36</v>
      </c>
      <c r="J29" s="179"/>
      <c r="K29" s="66">
        <v>21.84</v>
      </c>
      <c r="L29" s="66"/>
      <c r="M29" s="66"/>
      <c r="N29" s="67"/>
      <c r="O29" s="158">
        <f t="shared" si="0"/>
        <v>63.2</v>
      </c>
      <c r="R29" s="113"/>
    </row>
    <row r="30" spans="1:18" ht="19.5" customHeight="1">
      <c r="A30" s="190">
        <v>23</v>
      </c>
      <c r="B30" s="68" t="s">
        <v>28</v>
      </c>
      <c r="C30" s="69" t="s">
        <v>3</v>
      </c>
      <c r="D30" s="70">
        <v>2001</v>
      </c>
      <c r="E30" s="71" t="s">
        <v>13</v>
      </c>
      <c r="F30" s="98" t="s">
        <v>20</v>
      </c>
      <c r="G30" s="56">
        <v>6.58</v>
      </c>
      <c r="H30" s="57">
        <v>39.48</v>
      </c>
      <c r="I30" s="57"/>
      <c r="J30" s="180"/>
      <c r="K30" s="57"/>
      <c r="L30" s="57"/>
      <c r="M30" s="57"/>
      <c r="N30" s="109"/>
      <c r="O30" s="174">
        <f t="shared" si="0"/>
        <v>46.059999999999995</v>
      </c>
      <c r="R30" s="113"/>
    </row>
    <row r="31" spans="1:18" ht="19.5" customHeight="1">
      <c r="A31" s="190">
        <v>24</v>
      </c>
      <c r="B31" s="60" t="s">
        <v>56</v>
      </c>
      <c r="C31" s="61" t="s">
        <v>43</v>
      </c>
      <c r="D31" s="106">
        <v>2005</v>
      </c>
      <c r="E31" s="63" t="s">
        <v>13</v>
      </c>
      <c r="F31" s="114" t="s">
        <v>20</v>
      </c>
      <c r="G31" s="65"/>
      <c r="H31" s="66">
        <v>44.18</v>
      </c>
      <c r="I31" s="66"/>
      <c r="J31" s="66"/>
      <c r="K31" s="66"/>
      <c r="L31" s="66"/>
      <c r="M31" s="66"/>
      <c r="N31" s="67"/>
      <c r="O31" s="158">
        <f t="shared" si="0"/>
        <v>44.18</v>
      </c>
      <c r="R31" s="113"/>
    </row>
    <row r="32" spans="1:18" ht="19.5" customHeight="1">
      <c r="A32" s="190">
        <v>25</v>
      </c>
      <c r="B32" s="68" t="s">
        <v>95</v>
      </c>
      <c r="C32" s="69" t="s">
        <v>96</v>
      </c>
      <c r="D32" s="70">
        <v>2002</v>
      </c>
      <c r="E32" s="71" t="s">
        <v>13</v>
      </c>
      <c r="F32" s="98" t="s">
        <v>20</v>
      </c>
      <c r="G32" s="65">
        <v>9.4</v>
      </c>
      <c r="H32" s="66"/>
      <c r="I32" s="66">
        <v>34.32</v>
      </c>
      <c r="J32" s="66"/>
      <c r="K32" s="66"/>
      <c r="L32" s="66"/>
      <c r="M32" s="66"/>
      <c r="N32" s="108"/>
      <c r="O32" s="174">
        <f t="shared" si="0"/>
        <v>43.72</v>
      </c>
      <c r="R32" s="113"/>
    </row>
    <row r="33" spans="1:21" ht="19.5" customHeight="1">
      <c r="A33" s="190">
        <v>26</v>
      </c>
      <c r="B33" s="68" t="s">
        <v>50</v>
      </c>
      <c r="C33" s="69" t="s">
        <v>51</v>
      </c>
      <c r="D33" s="70">
        <v>2002</v>
      </c>
      <c r="E33" s="71" t="s">
        <v>24</v>
      </c>
      <c r="F33" s="98" t="s">
        <v>19</v>
      </c>
      <c r="G33" s="56">
        <v>6.58</v>
      </c>
      <c r="H33" s="57"/>
      <c r="I33" s="57">
        <v>36.96</v>
      </c>
      <c r="J33" s="180"/>
      <c r="K33" s="57"/>
      <c r="L33" s="57"/>
      <c r="M33" s="57"/>
      <c r="N33" s="109"/>
      <c r="O33" s="174">
        <f t="shared" si="0"/>
        <v>43.54</v>
      </c>
      <c r="R33" s="113"/>
      <c r="U33" s="168"/>
    </row>
    <row r="34" spans="1:21" ht="19.5" customHeight="1">
      <c r="A34" s="190">
        <v>27</v>
      </c>
      <c r="B34" s="68" t="s">
        <v>147</v>
      </c>
      <c r="C34" s="69" t="s">
        <v>91</v>
      </c>
      <c r="D34" s="74">
        <v>2003</v>
      </c>
      <c r="E34" s="71" t="s">
        <v>12</v>
      </c>
      <c r="F34" s="98" t="s">
        <v>18</v>
      </c>
      <c r="G34" s="65">
        <v>2.82</v>
      </c>
      <c r="H34" s="66">
        <v>6.58</v>
      </c>
      <c r="I34" s="66">
        <v>32.56</v>
      </c>
      <c r="J34" s="66"/>
      <c r="K34" s="66"/>
      <c r="L34" s="66"/>
      <c r="M34" s="66"/>
      <c r="N34" s="67"/>
      <c r="O34" s="158">
        <f t="shared" si="0"/>
        <v>41.96</v>
      </c>
      <c r="R34" s="113"/>
      <c r="U34" s="168"/>
    </row>
    <row r="35" spans="1:21" ht="19.5" customHeight="1">
      <c r="A35" s="190">
        <v>28</v>
      </c>
      <c r="B35" s="75" t="s">
        <v>130</v>
      </c>
      <c r="C35" s="76" t="s">
        <v>131</v>
      </c>
      <c r="D35" s="70">
        <v>2003</v>
      </c>
      <c r="E35" s="71" t="s">
        <v>132</v>
      </c>
      <c r="F35" s="98" t="s">
        <v>84</v>
      </c>
      <c r="G35" s="65"/>
      <c r="H35" s="66">
        <v>6.58</v>
      </c>
      <c r="I35" s="66">
        <v>14.96</v>
      </c>
      <c r="J35" s="66"/>
      <c r="K35" s="66">
        <v>19.11</v>
      </c>
      <c r="L35" s="66"/>
      <c r="M35" s="66"/>
      <c r="N35" s="67"/>
      <c r="O35" s="158">
        <f t="shared" si="0"/>
        <v>40.65</v>
      </c>
      <c r="R35" s="113"/>
      <c r="U35" s="168"/>
    </row>
    <row r="36" spans="1:21" ht="19.5" customHeight="1">
      <c r="A36" s="190">
        <v>29</v>
      </c>
      <c r="B36" s="68" t="s">
        <v>285</v>
      </c>
      <c r="C36" s="69" t="s">
        <v>1</v>
      </c>
      <c r="D36" s="70">
        <v>2003</v>
      </c>
      <c r="E36" s="71" t="s">
        <v>93</v>
      </c>
      <c r="F36" s="98" t="s">
        <v>84</v>
      </c>
      <c r="G36" s="65"/>
      <c r="H36" s="66"/>
      <c r="I36" s="66"/>
      <c r="J36" s="179"/>
      <c r="K36" s="66">
        <v>39.13</v>
      </c>
      <c r="L36" s="66"/>
      <c r="M36" s="66"/>
      <c r="N36" s="67"/>
      <c r="O36" s="158">
        <f t="shared" si="0"/>
        <v>39.13</v>
      </c>
      <c r="R36" s="113"/>
      <c r="U36" s="168"/>
    </row>
    <row r="37" spans="1:21" ht="19.5" customHeight="1">
      <c r="A37" s="190">
        <v>30</v>
      </c>
      <c r="B37" s="68" t="s">
        <v>54</v>
      </c>
      <c r="C37" s="69" t="s">
        <v>0</v>
      </c>
      <c r="D37" s="74">
        <v>2002</v>
      </c>
      <c r="E37" s="71" t="s">
        <v>13</v>
      </c>
      <c r="F37" s="98" t="s">
        <v>20</v>
      </c>
      <c r="G37" s="65">
        <v>6.58</v>
      </c>
      <c r="H37" s="66">
        <v>23.5</v>
      </c>
      <c r="I37" s="66">
        <v>8.8</v>
      </c>
      <c r="J37" s="66"/>
      <c r="K37" s="66"/>
      <c r="L37" s="66"/>
      <c r="M37" s="66"/>
      <c r="N37" s="67"/>
      <c r="O37" s="158">
        <f t="shared" si="0"/>
        <v>38.879999999999995</v>
      </c>
      <c r="R37" s="113"/>
      <c r="U37" s="168"/>
    </row>
    <row r="38" spans="1:21" ht="19.5" customHeight="1">
      <c r="A38" s="190">
        <v>31</v>
      </c>
      <c r="B38" s="68" t="s">
        <v>127</v>
      </c>
      <c r="C38" s="69" t="s">
        <v>47</v>
      </c>
      <c r="D38" s="70">
        <v>2003</v>
      </c>
      <c r="E38" s="71" t="s">
        <v>12</v>
      </c>
      <c r="F38" s="98" t="s">
        <v>18</v>
      </c>
      <c r="G38" s="65">
        <v>2.82</v>
      </c>
      <c r="H38" s="66">
        <v>2.82</v>
      </c>
      <c r="I38" s="66">
        <v>29.04</v>
      </c>
      <c r="J38" s="66"/>
      <c r="K38" s="66"/>
      <c r="L38" s="66"/>
      <c r="M38" s="66"/>
      <c r="N38" s="67"/>
      <c r="O38" s="158">
        <f t="shared" si="0"/>
        <v>34.68</v>
      </c>
      <c r="R38" s="113"/>
      <c r="U38" s="168"/>
    </row>
    <row r="39" spans="1:21" ht="19.5" customHeight="1">
      <c r="A39" s="190">
        <v>32</v>
      </c>
      <c r="B39" s="75" t="s">
        <v>130</v>
      </c>
      <c r="C39" s="76" t="s">
        <v>65</v>
      </c>
      <c r="D39" s="70">
        <v>2005</v>
      </c>
      <c r="E39" s="71" t="s">
        <v>132</v>
      </c>
      <c r="F39" s="98" t="s">
        <v>84</v>
      </c>
      <c r="G39" s="65"/>
      <c r="H39" s="66">
        <v>2.82</v>
      </c>
      <c r="I39" s="66"/>
      <c r="J39" s="66"/>
      <c r="K39" s="66">
        <v>28.21</v>
      </c>
      <c r="L39" s="66"/>
      <c r="M39" s="66"/>
      <c r="N39" s="67"/>
      <c r="O39" s="158">
        <f t="shared" si="0"/>
        <v>31.03</v>
      </c>
      <c r="R39" s="113"/>
      <c r="U39" s="168"/>
    </row>
    <row r="40" spans="1:18" ht="19.5" customHeight="1">
      <c r="A40" s="94" t="s">
        <v>296</v>
      </c>
      <c r="B40" s="75" t="s">
        <v>134</v>
      </c>
      <c r="C40" s="76" t="s">
        <v>90</v>
      </c>
      <c r="D40" s="70">
        <v>2007</v>
      </c>
      <c r="E40" s="71" t="s">
        <v>13</v>
      </c>
      <c r="F40" s="98" t="s">
        <v>20</v>
      </c>
      <c r="G40" s="65"/>
      <c r="H40" s="66">
        <v>31.02</v>
      </c>
      <c r="I40" s="66"/>
      <c r="J40" s="66"/>
      <c r="K40" s="66"/>
      <c r="L40" s="66"/>
      <c r="M40" s="66"/>
      <c r="N40" s="67"/>
      <c r="O40" s="158">
        <f t="shared" si="0"/>
        <v>31.02</v>
      </c>
      <c r="R40" s="113"/>
    </row>
    <row r="41" spans="1:18" ht="19.5" customHeight="1">
      <c r="A41" s="94" t="s">
        <v>296</v>
      </c>
      <c r="B41" s="68" t="s">
        <v>48</v>
      </c>
      <c r="C41" s="69" t="s">
        <v>1</v>
      </c>
      <c r="D41" s="70">
        <v>2003</v>
      </c>
      <c r="E41" s="71" t="s">
        <v>12</v>
      </c>
      <c r="F41" s="98" t="s">
        <v>18</v>
      </c>
      <c r="G41" s="65">
        <v>31.02</v>
      </c>
      <c r="H41" s="66"/>
      <c r="I41" s="66"/>
      <c r="J41" s="66"/>
      <c r="K41" s="66"/>
      <c r="L41" s="66"/>
      <c r="M41" s="66"/>
      <c r="N41" s="67"/>
      <c r="O41" s="174">
        <f t="shared" si="0"/>
        <v>31.02</v>
      </c>
      <c r="R41" s="113"/>
    </row>
    <row r="42" spans="1:18" ht="19.5" customHeight="1">
      <c r="A42" s="94">
        <v>35</v>
      </c>
      <c r="B42" s="68" t="s">
        <v>285</v>
      </c>
      <c r="C42" s="69" t="s">
        <v>4</v>
      </c>
      <c r="D42" s="70">
        <v>2002</v>
      </c>
      <c r="E42" s="71" t="s">
        <v>93</v>
      </c>
      <c r="F42" s="98" t="s">
        <v>84</v>
      </c>
      <c r="G42" s="65"/>
      <c r="H42" s="66"/>
      <c r="I42" s="66"/>
      <c r="J42" s="179"/>
      <c r="K42" s="66">
        <v>30.94</v>
      </c>
      <c r="L42" s="66"/>
      <c r="M42" s="66"/>
      <c r="N42" s="67"/>
      <c r="O42" s="158">
        <f t="shared" si="0"/>
        <v>30.94</v>
      </c>
      <c r="R42" s="113"/>
    </row>
    <row r="43" spans="1:18" ht="19.5" customHeight="1">
      <c r="A43" s="292">
        <v>36</v>
      </c>
      <c r="B43" s="68" t="s">
        <v>203</v>
      </c>
      <c r="C43" s="69" t="s">
        <v>49</v>
      </c>
      <c r="D43" s="70">
        <v>2002</v>
      </c>
      <c r="E43" s="71" t="s">
        <v>108</v>
      </c>
      <c r="F43" s="98" t="s">
        <v>40</v>
      </c>
      <c r="G43" s="65">
        <v>6.58</v>
      </c>
      <c r="H43" s="66">
        <v>6.58</v>
      </c>
      <c r="I43" s="66"/>
      <c r="J43" s="66"/>
      <c r="K43" s="66">
        <v>16.38</v>
      </c>
      <c r="L43" s="66"/>
      <c r="M43" s="66"/>
      <c r="N43" s="67"/>
      <c r="O43" s="158">
        <f t="shared" si="0"/>
        <v>29.54</v>
      </c>
      <c r="R43" s="113"/>
    </row>
    <row r="44" spans="1:18" ht="19.5" customHeight="1">
      <c r="A44" s="94" t="s">
        <v>297</v>
      </c>
      <c r="B44" s="68" t="s">
        <v>53</v>
      </c>
      <c r="C44" s="69" t="s">
        <v>3</v>
      </c>
      <c r="D44" s="70">
        <v>2003</v>
      </c>
      <c r="E44" s="71" t="s">
        <v>13</v>
      </c>
      <c r="F44" s="98" t="s">
        <v>20</v>
      </c>
      <c r="G44" s="65"/>
      <c r="H44" s="66">
        <v>28.2</v>
      </c>
      <c r="I44" s="66"/>
      <c r="J44" s="66"/>
      <c r="K44" s="66"/>
      <c r="L44" s="66"/>
      <c r="M44" s="66"/>
      <c r="N44" s="108"/>
      <c r="O44" s="174">
        <f t="shared" si="0"/>
        <v>28.2</v>
      </c>
      <c r="R44" s="113"/>
    </row>
    <row r="45" spans="1:18" ht="19.5" customHeight="1">
      <c r="A45" s="94" t="s">
        <v>297</v>
      </c>
      <c r="B45" s="68" t="s">
        <v>25</v>
      </c>
      <c r="C45" s="69" t="s">
        <v>27</v>
      </c>
      <c r="D45" s="70">
        <v>2001</v>
      </c>
      <c r="E45" s="71" t="s">
        <v>12</v>
      </c>
      <c r="F45" s="98" t="s">
        <v>18</v>
      </c>
      <c r="G45" s="56">
        <v>28.2</v>
      </c>
      <c r="H45" s="57"/>
      <c r="I45" s="57"/>
      <c r="J45" s="180"/>
      <c r="K45" s="57"/>
      <c r="L45" s="57"/>
      <c r="M45" s="57"/>
      <c r="N45" s="58"/>
      <c r="O45" s="174">
        <f t="shared" si="0"/>
        <v>28.2</v>
      </c>
      <c r="R45" s="113"/>
    </row>
    <row r="46" spans="1:18" ht="19.5" customHeight="1">
      <c r="A46" s="201">
        <v>39</v>
      </c>
      <c r="B46" s="68" t="s">
        <v>205</v>
      </c>
      <c r="C46" s="69" t="s">
        <v>64</v>
      </c>
      <c r="D46" s="74">
        <v>2000</v>
      </c>
      <c r="E46" s="71" t="s">
        <v>108</v>
      </c>
      <c r="F46" s="98" t="s">
        <v>40</v>
      </c>
      <c r="G46" s="65"/>
      <c r="H46" s="66">
        <v>6.58</v>
      </c>
      <c r="I46" s="66">
        <v>6.16</v>
      </c>
      <c r="J46" s="66"/>
      <c r="K46" s="66">
        <v>14.56</v>
      </c>
      <c r="L46" s="66"/>
      <c r="M46" s="66"/>
      <c r="N46" s="67"/>
      <c r="O46" s="158">
        <f t="shared" si="0"/>
        <v>27.3</v>
      </c>
      <c r="R46" s="113"/>
    </row>
    <row r="47" spans="1:18" ht="19.5" customHeight="1">
      <c r="A47" s="189">
        <v>40</v>
      </c>
      <c r="B47" s="68" t="s">
        <v>94</v>
      </c>
      <c r="C47" s="69" t="s">
        <v>43</v>
      </c>
      <c r="D47" s="62">
        <v>2002</v>
      </c>
      <c r="E47" s="63" t="s">
        <v>22</v>
      </c>
      <c r="F47" s="114" t="s">
        <v>40</v>
      </c>
      <c r="G47" s="65">
        <v>6.58</v>
      </c>
      <c r="H47" s="66">
        <v>15.98</v>
      </c>
      <c r="I47" s="66">
        <v>2.64</v>
      </c>
      <c r="J47" s="66"/>
      <c r="K47" s="66"/>
      <c r="L47" s="66"/>
      <c r="M47" s="66"/>
      <c r="N47" s="67"/>
      <c r="O47" s="174">
        <f t="shared" si="0"/>
        <v>25.200000000000003</v>
      </c>
      <c r="R47" s="113"/>
    </row>
    <row r="48" spans="1:18" ht="19.5" customHeight="1">
      <c r="A48" s="189">
        <v>41</v>
      </c>
      <c r="B48" s="68" t="s">
        <v>85</v>
      </c>
      <c r="C48" s="69" t="s">
        <v>1</v>
      </c>
      <c r="D48" s="70">
        <v>2003</v>
      </c>
      <c r="E48" s="71" t="s">
        <v>13</v>
      </c>
      <c r="F48" s="98" t="s">
        <v>20</v>
      </c>
      <c r="G48" s="65">
        <v>6.58</v>
      </c>
      <c r="H48" s="66">
        <v>9.4</v>
      </c>
      <c r="I48" s="66">
        <v>8.8</v>
      </c>
      <c r="J48" s="66"/>
      <c r="K48" s="66"/>
      <c r="L48" s="66"/>
      <c r="M48" s="66"/>
      <c r="N48" s="67"/>
      <c r="O48" s="158">
        <f t="shared" si="0"/>
        <v>24.78</v>
      </c>
      <c r="R48" s="113"/>
    </row>
    <row r="49" spans="1:18" ht="19.5" customHeight="1">
      <c r="A49" s="189">
        <v>42</v>
      </c>
      <c r="B49" s="68" t="s">
        <v>58</v>
      </c>
      <c r="C49" s="69" t="s">
        <v>29</v>
      </c>
      <c r="D49" s="70">
        <v>2007</v>
      </c>
      <c r="E49" s="71" t="s">
        <v>63</v>
      </c>
      <c r="F49" s="98" t="s">
        <v>18</v>
      </c>
      <c r="G49" s="65"/>
      <c r="H49" s="66"/>
      <c r="I49" s="66"/>
      <c r="J49" s="179"/>
      <c r="K49" s="66">
        <v>24.57</v>
      </c>
      <c r="L49" s="66"/>
      <c r="M49" s="66"/>
      <c r="N49" s="67"/>
      <c r="O49" s="158">
        <f t="shared" si="0"/>
        <v>24.57</v>
      </c>
      <c r="R49" s="113"/>
    </row>
    <row r="50" spans="1:18" ht="19.5" customHeight="1">
      <c r="A50" s="189" t="s">
        <v>298</v>
      </c>
      <c r="B50" s="68" t="s">
        <v>52</v>
      </c>
      <c r="C50" s="69" t="s">
        <v>4</v>
      </c>
      <c r="D50" s="70">
        <v>2001</v>
      </c>
      <c r="E50" s="71" t="s">
        <v>32</v>
      </c>
      <c r="F50" s="55" t="s">
        <v>40</v>
      </c>
      <c r="G50" s="65">
        <v>9.4</v>
      </c>
      <c r="H50" s="66">
        <v>6.58</v>
      </c>
      <c r="I50" s="66">
        <v>6.16</v>
      </c>
      <c r="J50" s="179"/>
      <c r="K50" s="66"/>
      <c r="L50" s="66"/>
      <c r="M50" s="66"/>
      <c r="N50" s="108"/>
      <c r="O50" s="158">
        <f t="shared" si="0"/>
        <v>22.14</v>
      </c>
      <c r="R50" s="113"/>
    </row>
    <row r="51" spans="1:18" ht="19.5" customHeight="1">
      <c r="A51" s="189" t="s">
        <v>298</v>
      </c>
      <c r="B51" s="68" t="s">
        <v>116</v>
      </c>
      <c r="C51" s="69" t="s">
        <v>0</v>
      </c>
      <c r="D51" s="70">
        <v>2004</v>
      </c>
      <c r="E51" s="71" t="s">
        <v>12</v>
      </c>
      <c r="F51" s="98" t="s">
        <v>18</v>
      </c>
      <c r="G51" s="65">
        <v>9.4</v>
      </c>
      <c r="H51" s="66">
        <v>6.58</v>
      </c>
      <c r="I51" s="66">
        <v>6.16</v>
      </c>
      <c r="J51" s="66"/>
      <c r="K51" s="66"/>
      <c r="L51" s="66"/>
      <c r="M51" s="66"/>
      <c r="N51" s="67"/>
      <c r="O51" s="158">
        <f t="shared" si="0"/>
        <v>22.14</v>
      </c>
      <c r="R51" s="113"/>
    </row>
    <row r="52" spans="1:18" ht="19.5" customHeight="1">
      <c r="A52" s="189">
        <v>45</v>
      </c>
      <c r="B52" s="75" t="s">
        <v>201</v>
      </c>
      <c r="C52" s="76" t="s">
        <v>202</v>
      </c>
      <c r="D52" s="70">
        <v>2004</v>
      </c>
      <c r="E52" s="71" t="s">
        <v>108</v>
      </c>
      <c r="F52" s="98" t="s">
        <v>40</v>
      </c>
      <c r="G52" s="65">
        <v>6.58</v>
      </c>
      <c r="H52" s="66"/>
      <c r="I52" s="66">
        <v>6.16</v>
      </c>
      <c r="J52" s="66"/>
      <c r="K52" s="66">
        <v>9.1</v>
      </c>
      <c r="L52" s="66"/>
      <c r="M52" s="66"/>
      <c r="N52" s="67"/>
      <c r="O52" s="158">
        <f t="shared" si="0"/>
        <v>21.84</v>
      </c>
      <c r="R52" s="113"/>
    </row>
    <row r="53" spans="1:18" ht="19.5" customHeight="1">
      <c r="A53" s="189">
        <v>46</v>
      </c>
      <c r="B53" s="75" t="s">
        <v>246</v>
      </c>
      <c r="C53" s="76" t="s">
        <v>247</v>
      </c>
      <c r="D53" s="70">
        <v>2001</v>
      </c>
      <c r="E53" s="71" t="s">
        <v>108</v>
      </c>
      <c r="F53" s="98" t="s">
        <v>40</v>
      </c>
      <c r="G53" s="65"/>
      <c r="H53" s="66"/>
      <c r="I53" s="66">
        <v>6.16</v>
      </c>
      <c r="J53" s="179"/>
      <c r="K53" s="66">
        <v>10.92</v>
      </c>
      <c r="L53" s="66"/>
      <c r="M53" s="66"/>
      <c r="N53" s="67"/>
      <c r="O53" s="158">
        <f t="shared" si="0"/>
        <v>17.08</v>
      </c>
      <c r="R53" s="113"/>
    </row>
    <row r="54" spans="1:15" ht="19.5" customHeight="1">
      <c r="A54" s="94">
        <v>47</v>
      </c>
      <c r="B54" s="60" t="s">
        <v>72</v>
      </c>
      <c r="C54" s="61" t="s">
        <v>73</v>
      </c>
      <c r="D54" s="62">
        <v>2007</v>
      </c>
      <c r="E54" s="63" t="s">
        <v>63</v>
      </c>
      <c r="F54" s="114" t="s">
        <v>18</v>
      </c>
      <c r="G54" s="65">
        <v>15.98</v>
      </c>
      <c r="H54" s="66"/>
      <c r="I54" s="66"/>
      <c r="J54" s="66"/>
      <c r="K54" s="66"/>
      <c r="L54" s="66"/>
      <c r="M54" s="66"/>
      <c r="N54" s="67"/>
      <c r="O54" s="158">
        <f t="shared" si="0"/>
        <v>15.98</v>
      </c>
    </row>
    <row r="55" spans="1:15" ht="19.5" customHeight="1">
      <c r="A55" s="201">
        <v>48</v>
      </c>
      <c r="B55" s="68" t="s">
        <v>89</v>
      </c>
      <c r="C55" s="69" t="s">
        <v>47</v>
      </c>
      <c r="D55" s="70">
        <v>2003</v>
      </c>
      <c r="E55" s="71" t="s">
        <v>12</v>
      </c>
      <c r="F55" s="98" t="s">
        <v>18</v>
      </c>
      <c r="G55" s="65">
        <v>6.58</v>
      </c>
      <c r="H55" s="66">
        <v>2.82</v>
      </c>
      <c r="I55" s="66">
        <v>6.16</v>
      </c>
      <c r="J55" s="66"/>
      <c r="K55" s="66"/>
      <c r="L55" s="66"/>
      <c r="M55" s="66"/>
      <c r="N55" s="67"/>
      <c r="O55" s="158">
        <f t="shared" si="0"/>
        <v>15.56</v>
      </c>
    </row>
    <row r="56" spans="1:15" ht="19.5" customHeight="1">
      <c r="A56" s="201">
        <v>49</v>
      </c>
      <c r="B56" s="60" t="s">
        <v>78</v>
      </c>
      <c r="C56" s="61" t="s">
        <v>79</v>
      </c>
      <c r="D56" s="62">
        <v>2006</v>
      </c>
      <c r="E56" s="63" t="s">
        <v>63</v>
      </c>
      <c r="F56" s="114" t="s">
        <v>18</v>
      </c>
      <c r="G56" s="65"/>
      <c r="H56" s="66"/>
      <c r="I56" s="66">
        <v>14.96</v>
      </c>
      <c r="J56" s="179"/>
      <c r="K56" s="66"/>
      <c r="L56" s="66"/>
      <c r="M56" s="66"/>
      <c r="N56" s="67"/>
      <c r="O56" s="158">
        <f t="shared" si="0"/>
        <v>14.96</v>
      </c>
    </row>
    <row r="57" spans="1:15" ht="19.5" customHeight="1">
      <c r="A57" s="201" t="s">
        <v>299</v>
      </c>
      <c r="B57" s="68" t="s">
        <v>286</v>
      </c>
      <c r="C57" s="69" t="s">
        <v>47</v>
      </c>
      <c r="D57" s="70">
        <v>2002</v>
      </c>
      <c r="E57" s="71" t="s">
        <v>287</v>
      </c>
      <c r="F57" s="98" t="s">
        <v>40</v>
      </c>
      <c r="G57" s="65"/>
      <c r="H57" s="66"/>
      <c r="I57" s="66"/>
      <c r="J57" s="179"/>
      <c r="K57" s="66">
        <v>12.74</v>
      </c>
      <c r="L57" s="66"/>
      <c r="M57" s="66"/>
      <c r="N57" s="67"/>
      <c r="O57" s="158">
        <f t="shared" si="0"/>
        <v>12.74</v>
      </c>
    </row>
    <row r="58" spans="1:15" ht="19.5" customHeight="1">
      <c r="A58" s="189" t="s">
        <v>299</v>
      </c>
      <c r="B58" s="68" t="s">
        <v>206</v>
      </c>
      <c r="C58" s="69" t="s">
        <v>1</v>
      </c>
      <c r="D58" s="74">
        <v>2001</v>
      </c>
      <c r="E58" s="71" t="s">
        <v>108</v>
      </c>
      <c r="F58" s="98" t="s">
        <v>40</v>
      </c>
      <c r="G58" s="65"/>
      <c r="H58" s="66">
        <v>6.58</v>
      </c>
      <c r="I58" s="66">
        <v>6.16</v>
      </c>
      <c r="J58" s="66"/>
      <c r="K58" s="66"/>
      <c r="L58" s="66"/>
      <c r="M58" s="66"/>
      <c r="N58" s="67"/>
      <c r="O58" s="177">
        <f t="shared" si="0"/>
        <v>12.74</v>
      </c>
    </row>
    <row r="59" spans="1:15" ht="19.5" customHeight="1">
      <c r="A59" s="189">
        <v>52</v>
      </c>
      <c r="B59" s="68" t="s">
        <v>88</v>
      </c>
      <c r="C59" s="69" t="s">
        <v>3</v>
      </c>
      <c r="D59" s="70">
        <v>2004</v>
      </c>
      <c r="E59" s="71" t="s">
        <v>12</v>
      </c>
      <c r="F59" s="98" t="s">
        <v>18</v>
      </c>
      <c r="G59" s="65">
        <v>2.82</v>
      </c>
      <c r="H59" s="66"/>
      <c r="I59" s="66">
        <v>8.8</v>
      </c>
      <c r="J59" s="66"/>
      <c r="K59" s="66"/>
      <c r="L59" s="66"/>
      <c r="M59" s="66"/>
      <c r="N59" s="67"/>
      <c r="O59" s="158">
        <f t="shared" si="0"/>
        <v>11.620000000000001</v>
      </c>
    </row>
    <row r="60" spans="1:15" ht="19.5" customHeight="1">
      <c r="A60" s="94">
        <v>53</v>
      </c>
      <c r="B60" s="68" t="s">
        <v>61</v>
      </c>
      <c r="C60" s="69" t="s">
        <v>67</v>
      </c>
      <c r="D60" s="70">
        <v>2005</v>
      </c>
      <c r="E60" s="71" t="s">
        <v>63</v>
      </c>
      <c r="F60" s="98" t="s">
        <v>18</v>
      </c>
      <c r="G60" s="65"/>
      <c r="H60" s="66">
        <v>9.4</v>
      </c>
      <c r="I60" s="66"/>
      <c r="J60" s="66"/>
      <c r="K60" s="66"/>
      <c r="L60" s="66"/>
      <c r="M60" s="66"/>
      <c r="N60" s="67"/>
      <c r="O60" s="158">
        <f t="shared" si="0"/>
        <v>9.4</v>
      </c>
    </row>
    <row r="61" spans="1:15" ht="19.5" customHeight="1">
      <c r="A61" s="94">
        <v>54</v>
      </c>
      <c r="B61" s="60" t="s">
        <v>46</v>
      </c>
      <c r="C61" s="61" t="s">
        <v>47</v>
      </c>
      <c r="D61" s="62">
        <v>2001</v>
      </c>
      <c r="E61" s="63" t="s">
        <v>13</v>
      </c>
      <c r="F61" s="114" t="s">
        <v>20</v>
      </c>
      <c r="G61" s="65"/>
      <c r="H61" s="66">
        <v>2.82</v>
      </c>
      <c r="I61" s="66">
        <v>6.16</v>
      </c>
      <c r="J61" s="179"/>
      <c r="K61" s="66"/>
      <c r="L61" s="66"/>
      <c r="M61" s="66"/>
      <c r="N61" s="67"/>
      <c r="O61" s="158">
        <f t="shared" si="0"/>
        <v>8.98</v>
      </c>
    </row>
    <row r="62" spans="1:15" ht="19.5" customHeight="1">
      <c r="A62" s="94">
        <v>55</v>
      </c>
      <c r="B62" s="68" t="s">
        <v>245</v>
      </c>
      <c r="C62" s="69" t="s">
        <v>67</v>
      </c>
      <c r="D62" s="70">
        <v>2001</v>
      </c>
      <c r="E62" s="71" t="s">
        <v>35</v>
      </c>
      <c r="F62" s="98" t="s">
        <v>19</v>
      </c>
      <c r="G62" s="56"/>
      <c r="H62" s="57"/>
      <c r="I62" s="57">
        <v>8.8</v>
      </c>
      <c r="J62" s="179"/>
      <c r="K62" s="66"/>
      <c r="L62" s="66"/>
      <c r="M62" s="66"/>
      <c r="N62" s="67"/>
      <c r="O62" s="158">
        <f t="shared" si="0"/>
        <v>8.8</v>
      </c>
    </row>
    <row r="63" spans="1:15" ht="19.5" customHeight="1">
      <c r="A63" s="94">
        <v>56</v>
      </c>
      <c r="B63" s="68" t="s">
        <v>144</v>
      </c>
      <c r="C63" s="69" t="s">
        <v>145</v>
      </c>
      <c r="D63" s="70">
        <v>2005</v>
      </c>
      <c r="E63" s="71" t="s">
        <v>13</v>
      </c>
      <c r="F63" s="98" t="s">
        <v>20</v>
      </c>
      <c r="G63" s="65"/>
      <c r="H63" s="66">
        <v>6.58</v>
      </c>
      <c r="I63" s="66"/>
      <c r="J63" s="66"/>
      <c r="K63" s="66"/>
      <c r="L63" s="66"/>
      <c r="M63" s="66"/>
      <c r="N63" s="67"/>
      <c r="O63" s="116">
        <f t="shared" si="0"/>
        <v>6.58</v>
      </c>
    </row>
    <row r="64" spans="1:15" ht="19.5" customHeight="1">
      <c r="A64" s="201">
        <v>57</v>
      </c>
      <c r="B64" s="68" t="s">
        <v>60</v>
      </c>
      <c r="C64" s="69" t="s">
        <v>62</v>
      </c>
      <c r="D64" s="70">
        <v>2004</v>
      </c>
      <c r="E64" s="71" t="s">
        <v>12</v>
      </c>
      <c r="F64" s="98" t="s">
        <v>18</v>
      </c>
      <c r="G64" s="65">
        <v>2.82</v>
      </c>
      <c r="H64" s="66"/>
      <c r="I64" s="66"/>
      <c r="J64" s="66"/>
      <c r="K64" s="66"/>
      <c r="L64" s="66"/>
      <c r="M64" s="66"/>
      <c r="N64" s="67"/>
      <c r="O64" s="158">
        <f t="shared" si="0"/>
        <v>2.82</v>
      </c>
    </row>
    <row r="65" spans="1:15" ht="19.5" customHeight="1">
      <c r="A65" s="201">
        <v>58</v>
      </c>
      <c r="B65" s="68" t="s">
        <v>248</v>
      </c>
      <c r="C65" s="69" t="s">
        <v>64</v>
      </c>
      <c r="D65" s="70">
        <v>2004</v>
      </c>
      <c r="E65" s="71" t="s">
        <v>12</v>
      </c>
      <c r="F65" s="98" t="s">
        <v>18</v>
      </c>
      <c r="G65" s="65"/>
      <c r="H65" s="66"/>
      <c r="I65" s="66">
        <v>2.64</v>
      </c>
      <c r="J65" s="179"/>
      <c r="K65" s="66"/>
      <c r="L65" s="66"/>
      <c r="M65" s="66"/>
      <c r="N65" s="67"/>
      <c r="O65" s="158">
        <f t="shared" si="0"/>
        <v>2.64</v>
      </c>
    </row>
    <row r="66" spans="1:15" ht="19.5" customHeight="1">
      <c r="A66" s="201"/>
      <c r="B66" s="68"/>
      <c r="C66" s="69"/>
      <c r="D66" s="70"/>
      <c r="E66" s="71"/>
      <c r="F66" s="98"/>
      <c r="G66" s="65"/>
      <c r="H66" s="66"/>
      <c r="I66" s="66"/>
      <c r="J66" s="179"/>
      <c r="K66" s="66"/>
      <c r="L66" s="66"/>
      <c r="M66" s="66"/>
      <c r="N66" s="67"/>
      <c r="O66" s="158"/>
    </row>
    <row r="67" spans="1:15" ht="19.5" customHeight="1">
      <c r="A67" s="190"/>
      <c r="B67" s="68"/>
      <c r="C67" s="69"/>
      <c r="D67" s="70"/>
      <c r="E67" s="71"/>
      <c r="F67" s="98"/>
      <c r="G67" s="65"/>
      <c r="H67" s="66"/>
      <c r="I67" s="66"/>
      <c r="J67" s="66"/>
      <c r="K67" s="66"/>
      <c r="L67" s="66"/>
      <c r="M67" s="66"/>
      <c r="N67" s="67"/>
      <c r="O67" s="158"/>
    </row>
    <row r="68" ht="13.5" thickBot="1"/>
    <row r="69" spans="2:15" ht="13.5" thickBot="1">
      <c r="B69" s="112" t="s">
        <v>39</v>
      </c>
      <c r="G69" s="168">
        <v>0.94</v>
      </c>
      <c r="H69" s="169">
        <v>0.94</v>
      </c>
      <c r="I69" s="168">
        <v>0.88</v>
      </c>
      <c r="K69" s="168">
        <v>0.91</v>
      </c>
      <c r="L69" s="168"/>
      <c r="M69" s="169"/>
      <c r="O69" s="113"/>
    </row>
  </sheetData>
  <sheetProtection selectLockedCells="1" selectUnlockedCells="1"/>
  <mergeCells count="1">
    <mergeCell ref="I3:O3"/>
  </mergeCells>
  <printOptions/>
  <pageMargins left="0.984251968503937" right="0.1968503937007874" top="0.3937007874015748" bottom="0.1968503937007874" header="0" footer="0"/>
  <pageSetup horizontalDpi="600" verticalDpi="600" orientation="portrait" paperSize="9" scale="55" r:id="rId1"/>
  <ignoredErrors>
    <ignoredError sqref="O54 O19 O11 O17 O22 O24 O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Vachtfeidl</dc:creator>
  <cp:keywords/>
  <dc:description/>
  <cp:lastModifiedBy>Jiří Palát</cp:lastModifiedBy>
  <cp:lastPrinted>2017-11-22T12:00:39Z</cp:lastPrinted>
  <dcterms:created xsi:type="dcterms:W3CDTF">2006-07-27T16:55:43Z</dcterms:created>
  <dcterms:modified xsi:type="dcterms:W3CDTF">2018-02-08T10:41:38Z</dcterms:modified>
  <cp:category/>
  <cp:version/>
  <cp:contentType/>
  <cp:contentStatus/>
</cp:coreProperties>
</file>