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3040" windowHeight="9000"/>
  </bookViews>
  <sheets>
    <sheet name="mladší žactvo" sheetId="6" r:id="rId1"/>
    <sheet name="mladší žákyně" sheetId="9" r:id="rId2"/>
  </sheets>
  <definedNames>
    <definedName name="_xlnm.Print_Area" localSheetId="0">'mladší žactvo'!$A$1:$O$58</definedName>
    <definedName name="_xlnm.Print_Area" localSheetId="1">'mladší žákyně'!$A$1:$O$24</definedName>
  </definedNames>
  <calcPr calcId="125725"/>
</workbook>
</file>

<file path=xl/calcChain.xml><?xml version="1.0" encoding="utf-8"?>
<calcChain xmlns="http://schemas.openxmlformats.org/spreadsheetml/2006/main">
  <c r="O10" i="6"/>
  <c r="O24"/>
  <c r="O23"/>
  <c r="O18"/>
  <c r="O14"/>
  <c r="O38"/>
  <c r="O37"/>
  <c r="O36"/>
  <c r="O35"/>
  <c r="O34"/>
  <c r="O33"/>
  <c r="O32"/>
  <c r="O31"/>
  <c r="O30"/>
  <c r="O29"/>
  <c r="O28"/>
  <c r="O27"/>
  <c r="O25"/>
  <c r="O21"/>
  <c r="O20"/>
  <c r="O19"/>
  <c r="O17"/>
  <c r="O16"/>
  <c r="O15"/>
  <c r="O13"/>
  <c r="O12"/>
  <c r="O11"/>
  <c r="O9"/>
  <c r="O8"/>
  <c r="O40"/>
  <c r="O43"/>
  <c r="O45"/>
  <c r="O47"/>
  <c r="O50"/>
  <c r="O52"/>
  <c r="O21" i="9"/>
  <c r="O14"/>
  <c r="O20"/>
  <c r="O13"/>
  <c r="O19"/>
  <c r="O18"/>
  <c r="O17"/>
  <c r="O16"/>
  <c r="O15"/>
  <c r="O11"/>
  <c r="O12"/>
  <c r="O8"/>
  <c r="O9"/>
  <c r="O46" i="6" l="1"/>
  <c r="O49"/>
  <c r="O39"/>
  <c r="O44"/>
  <c r="O42"/>
  <c r="O26"/>
  <c r="O22"/>
  <c r="O56"/>
  <c r="O55"/>
  <c r="O54"/>
  <c r="O10" i="9"/>
  <c r="O48" i="6"/>
  <c r="O53"/>
  <c r="O51"/>
  <c r="O41"/>
</calcChain>
</file>

<file path=xl/sharedStrings.xml><?xml version="1.0" encoding="utf-8"?>
<sst xmlns="http://schemas.openxmlformats.org/spreadsheetml/2006/main" count="276" uniqueCount="114">
  <si>
    <t>Petr</t>
  </si>
  <si>
    <t>Tomáš</t>
  </si>
  <si>
    <t>Jan</t>
  </si>
  <si>
    <t>Havlíčkův Brod</t>
  </si>
  <si>
    <t>Humpolec</t>
  </si>
  <si>
    <t>POHÁR VYSOČINY - JEDNOTLIVCI</t>
  </si>
  <si>
    <t>Jihlava</t>
  </si>
  <si>
    <t>HB</t>
  </si>
  <si>
    <t>JI</t>
  </si>
  <si>
    <t>PE</t>
  </si>
  <si>
    <t>OKRESY</t>
  </si>
  <si>
    <t>Dominik</t>
  </si>
  <si>
    <t>Šimon</t>
  </si>
  <si>
    <t>Pavel</t>
  </si>
  <si>
    <t>Štěpán</t>
  </si>
  <si>
    <t>Marek</t>
  </si>
  <si>
    <t>Polná</t>
  </si>
  <si>
    <t>Třešť</t>
  </si>
  <si>
    <t>bonita turnaje</t>
  </si>
  <si>
    <t>ZR</t>
  </si>
  <si>
    <t>Lukáš</t>
  </si>
  <si>
    <t>Matěj</t>
  </si>
  <si>
    <t>Stehno</t>
  </si>
  <si>
    <t>Jakub</t>
  </si>
  <si>
    <t>Ostrov HB</t>
  </si>
  <si>
    <t>Adam</t>
  </si>
  <si>
    <t>Pohár VYSOČINY:                               body celkem</t>
  </si>
  <si>
    <t>Kamarád</t>
  </si>
  <si>
    <t>Pánek</t>
  </si>
  <si>
    <t>Michaela</t>
  </si>
  <si>
    <t>Sáblík</t>
  </si>
  <si>
    <t>Šrámek</t>
  </si>
  <si>
    <t>Pazourová</t>
  </si>
  <si>
    <t>Karolína</t>
  </si>
  <si>
    <t>Rohová</t>
  </si>
  <si>
    <t>Řezníček</t>
  </si>
  <si>
    <t>Jáchym</t>
  </si>
  <si>
    <t>Roll</t>
  </si>
  <si>
    <t>Janů</t>
  </si>
  <si>
    <t>Veronika</t>
  </si>
  <si>
    <t>Kunc</t>
  </si>
  <si>
    <t>Rambousek</t>
  </si>
  <si>
    <t>Ruč</t>
  </si>
  <si>
    <t>Procházková</t>
  </si>
  <si>
    <t>Iveta</t>
  </si>
  <si>
    <t>Vacek</t>
  </si>
  <si>
    <t>Maštera</t>
  </si>
  <si>
    <t>Rudík</t>
  </si>
  <si>
    <t>Strašilová</t>
  </si>
  <si>
    <t>Barbora</t>
  </si>
  <si>
    <t>Kuncová</t>
  </si>
  <si>
    <t>Staněk</t>
  </si>
  <si>
    <t>Myšková</t>
  </si>
  <si>
    <t>Jana</t>
  </si>
  <si>
    <t>Kamenice u Jihl.</t>
  </si>
  <si>
    <t>Nela</t>
  </si>
  <si>
    <t>Trutna</t>
  </si>
  <si>
    <t>Štefl</t>
  </si>
  <si>
    <t>Daniel</t>
  </si>
  <si>
    <t>Svobodová</t>
  </si>
  <si>
    <t>Motáček</t>
  </si>
  <si>
    <t>Kokrda</t>
  </si>
  <si>
    <t>Simona</t>
  </si>
  <si>
    <t>Kamenice u Jihlavy</t>
  </si>
  <si>
    <t>Čech</t>
  </si>
  <si>
    <t>Mladší žáci 2019 - 2020</t>
  </si>
  <si>
    <t>Mladší žákyně 2019 - 2020</t>
  </si>
  <si>
    <t>Muška</t>
  </si>
  <si>
    <t>14.09.2019  Polná</t>
  </si>
  <si>
    <t>13.10.2018  Jihlava</t>
  </si>
  <si>
    <t>Urban</t>
  </si>
  <si>
    <t>Lacek</t>
  </si>
  <si>
    <t>Škoda</t>
  </si>
  <si>
    <t>Mareš</t>
  </si>
  <si>
    <t>Rejhold</t>
  </si>
  <si>
    <t>Prokop</t>
  </si>
  <si>
    <t>3.11.2019  Luka nad Jihlavou</t>
  </si>
  <si>
    <t>Ťupa</t>
  </si>
  <si>
    <t>Bystřice n.P.</t>
  </si>
  <si>
    <t>Veselský</t>
  </si>
  <si>
    <t>Luka nad Jihl.</t>
  </si>
  <si>
    <t xml:space="preserve">Kopečná </t>
  </si>
  <si>
    <t>Adéla</t>
  </si>
  <si>
    <t>Neumannová</t>
  </si>
  <si>
    <t>Jolana</t>
  </si>
  <si>
    <t>8.12.2019  Luka nad Jihlavou</t>
  </si>
  <si>
    <t>Venc</t>
  </si>
  <si>
    <t>Martinů</t>
  </si>
  <si>
    <t>Jiří</t>
  </si>
  <si>
    <t>Poláková</t>
  </si>
  <si>
    <t>Aneta</t>
  </si>
  <si>
    <t>Semrádová</t>
  </si>
  <si>
    <t>Šárka</t>
  </si>
  <si>
    <t>,</t>
  </si>
  <si>
    <t>Fikejz</t>
  </si>
  <si>
    <t>Václav</t>
  </si>
  <si>
    <t>Krčál</t>
  </si>
  <si>
    <t>Ondřej</t>
  </si>
  <si>
    <t>12.1.2020 Polná</t>
  </si>
  <si>
    <t xml:space="preserve">Vožická </t>
  </si>
  <si>
    <t>Eliška</t>
  </si>
  <si>
    <t xml:space="preserve">Mülfeitová </t>
  </si>
  <si>
    <t>Sára</t>
  </si>
  <si>
    <t>16.2.2020 Luka nad Jihlavou</t>
  </si>
  <si>
    <t xml:space="preserve">Hejkal </t>
  </si>
  <si>
    <t>Filip</t>
  </si>
  <si>
    <t xml:space="preserve">Solař </t>
  </si>
  <si>
    <t>Polák</t>
  </si>
  <si>
    <t>Vlček</t>
  </si>
  <si>
    <t>Bednář</t>
  </si>
  <si>
    <t>Hobza</t>
  </si>
  <si>
    <t>Kysiov</t>
  </si>
  <si>
    <t xml:space="preserve">stav po 6. BTM </t>
  </si>
  <si>
    <t>stav po 6. BTM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</si>
</sst>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 CE"/>
      <charset val="238"/>
    </font>
    <font>
      <b/>
      <u/>
      <sz val="16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u/>
      <sz val="20"/>
      <name val="Arial CE"/>
      <charset val="238"/>
    </font>
    <font>
      <sz val="10"/>
      <name val="Arial CE"/>
      <charset val="238"/>
    </font>
    <font>
      <b/>
      <u/>
      <sz val="14"/>
      <name val="Arial CE"/>
      <charset val="238"/>
    </font>
    <font>
      <b/>
      <u/>
      <sz val="16"/>
      <name val="Arial CE"/>
      <family val="2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/>
    <xf numFmtId="0" fontId="7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/>
    <xf numFmtId="0" fontId="0" fillId="3" borderId="5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9" xfId="0" quotePrefix="1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left"/>
    </xf>
    <xf numFmtId="0" fontId="0" fillId="3" borderId="12" xfId="0" applyFont="1" applyFill="1" applyBorder="1"/>
    <xf numFmtId="0" fontId="0" fillId="3" borderId="13" xfId="0" applyFont="1" applyFill="1" applyBorder="1"/>
    <xf numFmtId="0" fontId="5" fillId="3" borderId="5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5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0" fillId="3" borderId="7" xfId="0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6" xfId="0" applyFont="1" applyFill="1" applyBorder="1"/>
    <xf numFmtId="0" fontId="5" fillId="3" borderId="9" xfId="0" applyFont="1" applyFill="1" applyBorder="1" applyAlignment="1">
      <alignment horizontal="center"/>
    </xf>
    <xf numFmtId="0" fontId="8" fillId="3" borderId="10" xfId="0" applyFont="1" applyFill="1" applyBorder="1"/>
    <xf numFmtId="0" fontId="5" fillId="3" borderId="2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6" fillId="3" borderId="8" xfId="0" applyFont="1" applyFill="1" applyBorder="1"/>
    <xf numFmtId="0" fontId="6" fillId="3" borderId="9" xfId="0" applyFont="1" applyFill="1" applyBorder="1"/>
    <xf numFmtId="0" fontId="7" fillId="3" borderId="9" xfId="0" quotePrefix="1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textRotation="90"/>
    </xf>
    <xf numFmtId="0" fontId="3" fillId="0" borderId="0" xfId="0" applyFont="1" applyAlignment="1">
      <alignment horizontal="center"/>
    </xf>
    <xf numFmtId="0" fontId="8" fillId="3" borderId="9" xfId="0" applyFont="1" applyFill="1" applyBorder="1"/>
    <xf numFmtId="0" fontId="3" fillId="3" borderId="3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/>
    <xf numFmtId="0" fontId="11" fillId="0" borderId="0" xfId="0" applyFont="1"/>
    <xf numFmtId="0" fontId="9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11" fillId="0" borderId="0" xfId="0" applyFont="1" applyBorder="1"/>
    <xf numFmtId="0" fontId="18" fillId="0" borderId="0" xfId="0" applyFont="1" applyFill="1" applyBorder="1"/>
    <xf numFmtId="0" fontId="18" fillId="0" borderId="0" xfId="0" applyFont="1"/>
    <xf numFmtId="0" fontId="11" fillId="3" borderId="1" xfId="0" applyFont="1" applyFill="1" applyBorder="1"/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49" fontId="11" fillId="3" borderId="18" xfId="0" applyNumberFormat="1" applyFont="1" applyFill="1" applyBorder="1" applyAlignment="1">
      <alignment horizontal="center" textRotation="90"/>
    </xf>
    <xf numFmtId="49" fontId="14" fillId="4" borderId="22" xfId="0" applyNumberFormat="1" applyFont="1" applyFill="1" applyBorder="1" applyAlignment="1">
      <alignment textRotation="90" wrapText="1"/>
    </xf>
    <xf numFmtId="0" fontId="20" fillId="3" borderId="9" xfId="0" applyFont="1" applyFill="1" applyBorder="1"/>
    <xf numFmtId="0" fontId="20" fillId="3" borderId="10" xfId="0" applyFont="1" applyFill="1" applyBorder="1" applyAlignment="1">
      <alignment horizontal="left"/>
    </xf>
    <xf numFmtId="0" fontId="11" fillId="3" borderId="8" xfId="0" applyFont="1" applyFill="1" applyBorder="1"/>
    <xf numFmtId="0" fontId="11" fillId="3" borderId="9" xfId="0" applyFont="1" applyFill="1" applyBorder="1"/>
    <xf numFmtId="0" fontId="19" fillId="3" borderId="9" xfId="0" applyFont="1" applyFill="1" applyBorder="1"/>
    <xf numFmtId="0" fontId="19" fillId="3" borderId="10" xfId="0" applyFont="1" applyFill="1" applyBorder="1"/>
    <xf numFmtId="2" fontId="14" fillId="5" borderId="29" xfId="0" applyNumberFormat="1" applyFont="1" applyFill="1" applyBorder="1"/>
    <xf numFmtId="0" fontId="20" fillId="3" borderId="9" xfId="0" applyNumberFormat="1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 vertical="center"/>
    </xf>
    <xf numFmtId="0" fontId="11" fillId="3" borderId="10" xfId="0" applyFont="1" applyFill="1" applyBorder="1"/>
    <xf numFmtId="0" fontId="20" fillId="3" borderId="4" xfId="0" applyFont="1" applyFill="1" applyBorder="1"/>
    <xf numFmtId="0" fontId="20" fillId="3" borderId="5" xfId="0" applyFont="1" applyFill="1" applyBorder="1"/>
    <xf numFmtId="0" fontId="20" fillId="3" borderId="5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4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9" fillId="3" borderId="19" xfId="0" applyFont="1" applyFill="1" applyBorder="1"/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11" fillId="0" borderId="0" xfId="0" applyNumberFormat="1" applyFont="1" applyFill="1"/>
    <xf numFmtId="0" fontId="3" fillId="3" borderId="14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textRotation="90"/>
    </xf>
    <xf numFmtId="0" fontId="0" fillId="3" borderId="20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textRotation="90"/>
    </xf>
    <xf numFmtId="2" fontId="4" fillId="5" borderId="30" xfId="0" applyNumberFormat="1" applyFont="1" applyFill="1" applyBorder="1"/>
    <xf numFmtId="0" fontId="7" fillId="3" borderId="9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textRotation="90"/>
    </xf>
    <xf numFmtId="2" fontId="3" fillId="3" borderId="5" xfId="0" applyNumberFormat="1" applyFont="1" applyFill="1" applyBorder="1"/>
    <xf numFmtId="0" fontId="7" fillId="3" borderId="27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25" xfId="0" applyFont="1" applyFill="1" applyBorder="1"/>
    <xf numFmtId="0" fontId="3" fillId="3" borderId="26" xfId="0" applyFont="1" applyFill="1" applyBorder="1"/>
    <xf numFmtId="0" fontId="3" fillId="3" borderId="31" xfId="0" applyFont="1" applyFill="1" applyBorder="1" applyAlignment="1">
      <alignment horizontal="center" vertical="center"/>
    </xf>
    <xf numFmtId="164" fontId="3" fillId="3" borderId="9" xfId="0" applyNumberFormat="1" applyFont="1" applyFill="1" applyBorder="1"/>
    <xf numFmtId="0" fontId="6" fillId="3" borderId="25" xfId="0" applyFont="1" applyFill="1" applyBorder="1"/>
    <xf numFmtId="0" fontId="6" fillId="3" borderId="26" xfId="0" applyFont="1" applyFill="1" applyBorder="1"/>
    <xf numFmtId="0" fontId="11" fillId="3" borderId="13" xfId="0" applyFont="1" applyFill="1" applyBorder="1"/>
    <xf numFmtId="0" fontId="20" fillId="3" borderId="8" xfId="0" applyFont="1" applyFill="1" applyBorder="1"/>
    <xf numFmtId="2" fontId="14" fillId="5" borderId="32" xfId="0" applyNumberFormat="1" applyFont="1" applyFill="1" applyBorder="1"/>
    <xf numFmtId="2" fontId="3" fillId="3" borderId="26" xfId="0" applyNumberFormat="1" applyFont="1" applyFill="1" applyBorder="1"/>
    <xf numFmtId="0" fontId="3" fillId="3" borderId="27" xfId="0" applyFont="1" applyFill="1" applyBorder="1"/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/>
    </xf>
    <xf numFmtId="2" fontId="11" fillId="3" borderId="9" xfId="0" applyNumberFormat="1" applyFont="1" applyFill="1" applyBorder="1"/>
    <xf numFmtId="2" fontId="14" fillId="5" borderId="28" xfId="0" applyNumberFormat="1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7" fillId="3" borderId="21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 vertical="center"/>
    </xf>
    <xf numFmtId="2" fontId="14" fillId="5" borderId="23" xfId="0" applyNumberFormat="1" applyFont="1" applyFill="1" applyBorder="1"/>
    <xf numFmtId="0" fontId="19" fillId="3" borderId="21" xfId="0" applyFont="1" applyFill="1" applyBorder="1"/>
    <xf numFmtId="0" fontId="7" fillId="3" borderId="13" xfId="0" quotePrefix="1" applyNumberFormat="1" applyFont="1" applyFill="1" applyBorder="1" applyAlignment="1">
      <alignment horizontal="center"/>
    </xf>
    <xf numFmtId="2" fontId="11" fillId="0" borderId="0" xfId="0" applyNumberFormat="1" applyFont="1"/>
    <xf numFmtId="2" fontId="0" fillId="0" borderId="0" xfId="0" applyNumberFormat="1" applyFont="1"/>
    <xf numFmtId="49" fontId="0" fillId="0" borderId="2" xfId="0" applyNumberFormat="1" applyFill="1" applyBorder="1" applyAlignment="1">
      <alignment textRotation="90"/>
    </xf>
    <xf numFmtId="0" fontId="0" fillId="3" borderId="11" xfId="0" applyFill="1" applyBorder="1" applyAlignment="1">
      <alignment horizontal="center"/>
    </xf>
    <xf numFmtId="2" fontId="3" fillId="3" borderId="4" xfId="0" applyNumberFormat="1" applyFont="1" applyFill="1" applyBorder="1"/>
    <xf numFmtId="2" fontId="4" fillId="5" borderId="29" xfId="0" applyNumberFormat="1" applyFont="1" applyFill="1" applyBorder="1"/>
    <xf numFmtId="0" fontId="22" fillId="3" borderId="25" xfId="0" applyFont="1" applyFill="1" applyBorder="1"/>
    <xf numFmtId="0" fontId="22" fillId="3" borderId="26" xfId="0" applyFont="1" applyFill="1" applyBorder="1"/>
    <xf numFmtId="0" fontId="21" fillId="3" borderId="26" xfId="0" applyNumberFormat="1" applyFont="1" applyFill="1" applyBorder="1" applyAlignment="1">
      <alignment horizontal="center"/>
    </xf>
    <xf numFmtId="0" fontId="21" fillId="3" borderId="27" xfId="0" applyFont="1" applyFill="1" applyBorder="1" applyAlignment="1">
      <alignment horizontal="left"/>
    </xf>
    <xf numFmtId="0" fontId="23" fillId="3" borderId="4" xfId="0" applyFont="1" applyFill="1" applyBorder="1"/>
    <xf numFmtId="0" fontId="23" fillId="3" borderId="5" xfId="0" applyFont="1" applyFill="1" applyBorder="1"/>
    <xf numFmtId="0" fontId="23" fillId="3" borderId="5" xfId="0" applyNumberFormat="1" applyFont="1" applyFill="1" applyBorder="1" applyAlignment="1">
      <alignment horizontal="center"/>
    </xf>
    <xf numFmtId="0" fontId="23" fillId="3" borderId="6" xfId="0" applyFont="1" applyFill="1" applyBorder="1" applyAlignment="1">
      <alignment horizontal="left"/>
    </xf>
    <xf numFmtId="0" fontId="23" fillId="3" borderId="8" xfId="0" applyFont="1" applyFill="1" applyBorder="1"/>
    <xf numFmtId="0" fontId="23" fillId="3" borderId="9" xfId="0" applyFont="1" applyFill="1" applyBorder="1"/>
    <xf numFmtId="0" fontId="23" fillId="3" borderId="9" xfId="0" applyNumberFormat="1" applyFont="1" applyFill="1" applyBorder="1" applyAlignment="1">
      <alignment horizontal="center"/>
    </xf>
    <xf numFmtId="0" fontId="23" fillId="3" borderId="10" xfId="0" applyFont="1" applyFill="1" applyBorder="1" applyAlignment="1">
      <alignment horizontal="left"/>
    </xf>
    <xf numFmtId="0" fontId="3" fillId="6" borderId="9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5" xfId="0" quotePrefix="1" applyNumberFormat="1" applyFont="1" applyFill="1" applyBorder="1" applyAlignment="1">
      <alignment horizontal="center"/>
    </xf>
    <xf numFmtId="0" fontId="0" fillId="3" borderId="26" xfId="0" applyFont="1" applyFill="1" applyBorder="1"/>
    <xf numFmtId="0" fontId="8" fillId="3" borderId="26" xfId="0" applyFont="1" applyFill="1" applyBorder="1"/>
    <xf numFmtId="164" fontId="3" fillId="3" borderId="26" xfId="0" applyNumberFormat="1" applyFont="1" applyFill="1" applyBorder="1"/>
    <xf numFmtId="0" fontId="8" fillId="3" borderId="27" xfId="0" applyFont="1" applyFill="1" applyBorder="1"/>
    <xf numFmtId="2" fontId="14" fillId="5" borderId="30" xfId="0" applyNumberFormat="1" applyFont="1" applyFill="1" applyBorder="1"/>
    <xf numFmtId="0" fontId="8" fillId="3" borderId="6" xfId="0" applyFont="1" applyFill="1" applyBorder="1"/>
    <xf numFmtId="0" fontId="5" fillId="3" borderId="5" xfId="0" quotePrefix="1" applyNumberFormat="1" applyFont="1" applyFill="1" applyBorder="1" applyAlignment="1">
      <alignment horizontal="center"/>
    </xf>
    <xf numFmtId="0" fontId="0" fillId="3" borderId="38" xfId="0" applyFont="1" applyFill="1" applyBorder="1"/>
    <xf numFmtId="0" fontId="11" fillId="7" borderId="5" xfId="0" applyFont="1" applyFill="1" applyBorder="1"/>
    <xf numFmtId="0" fontId="11" fillId="7" borderId="8" xfId="0" applyFont="1" applyFill="1" applyBorder="1"/>
    <xf numFmtId="0" fontId="5" fillId="3" borderId="13" xfId="0" applyNumberFormat="1" applyFont="1" applyFill="1" applyBorder="1" applyAlignment="1">
      <alignment horizontal="center"/>
    </xf>
    <xf numFmtId="0" fontId="3" fillId="3" borderId="13" xfId="0" applyFont="1" applyFill="1" applyBorder="1"/>
    <xf numFmtId="0" fontId="8" fillId="3" borderId="21" xfId="0" applyFont="1" applyFill="1" applyBorder="1"/>
    <xf numFmtId="2" fontId="4" fillId="5" borderId="32" xfId="0" applyNumberFormat="1" applyFont="1" applyFill="1" applyBorder="1"/>
    <xf numFmtId="0" fontId="3" fillId="8" borderId="26" xfId="0" applyFont="1" applyFill="1" applyBorder="1"/>
    <xf numFmtId="2" fontId="0" fillId="3" borderId="26" xfId="0" applyNumberFormat="1" applyFont="1" applyFill="1" applyBorder="1"/>
    <xf numFmtId="2" fontId="3" fillId="3" borderId="9" xfId="0" applyNumberFormat="1" applyFont="1" applyFill="1" applyBorder="1"/>
    <xf numFmtId="14" fontId="4" fillId="2" borderId="3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topLeftCell="A35" zoomScaleNormal="100" workbookViewId="0">
      <selection activeCell="L60" sqref="L60"/>
    </sheetView>
  </sheetViews>
  <sheetFormatPr defaultColWidth="8.85546875" defaultRowHeight="12.75"/>
  <cols>
    <col min="1" max="1" width="9" style="56" customWidth="1"/>
    <col min="2" max="2" width="14.28515625" style="52" customWidth="1"/>
    <col min="3" max="3" width="10.85546875" style="52" customWidth="1"/>
    <col min="4" max="4" width="6.5703125" style="53" customWidth="1"/>
    <col min="5" max="5" width="17.28515625" style="52" customWidth="1"/>
    <col min="6" max="6" width="5.42578125" style="54" customWidth="1"/>
    <col min="7" max="9" width="6.7109375" style="52" customWidth="1"/>
    <col min="10" max="10" width="6.28515625" style="52" customWidth="1"/>
    <col min="11" max="11" width="6.7109375" style="52" customWidth="1"/>
    <col min="12" max="12" width="8.7109375" style="52" customWidth="1"/>
    <col min="13" max="13" width="6.85546875" style="52" customWidth="1"/>
    <col min="14" max="14" width="7.42578125" style="52" customWidth="1"/>
    <col min="15" max="15" width="10" style="56" customWidth="1"/>
    <col min="16" max="16384" width="8.85546875" style="56"/>
  </cols>
  <sheetData>
    <row r="1" spans="1:19" ht="26.25">
      <c r="A1" s="50"/>
      <c r="B1" s="51" t="s">
        <v>5</v>
      </c>
      <c r="M1" s="55"/>
    </row>
    <row r="2" spans="1:19" ht="4.5" customHeight="1">
      <c r="A2" s="57"/>
    </row>
    <row r="3" spans="1:19" ht="21.75" customHeight="1">
      <c r="A3" s="50"/>
      <c r="B3" s="1" t="s">
        <v>65</v>
      </c>
      <c r="C3" s="58"/>
      <c r="D3" s="59"/>
      <c r="E3" s="58"/>
      <c r="F3" s="59"/>
      <c r="I3" s="170" t="s">
        <v>113</v>
      </c>
      <c r="J3" s="171"/>
      <c r="K3" s="171"/>
      <c r="L3" s="171"/>
      <c r="M3" s="171"/>
      <c r="N3" s="172"/>
      <c r="O3" s="172"/>
    </row>
    <row r="4" spans="1:19" ht="9" customHeight="1">
      <c r="A4" s="50"/>
      <c r="B4" s="58"/>
      <c r="C4" s="58"/>
      <c r="D4" s="59"/>
      <c r="E4" s="58"/>
      <c r="F4" s="59"/>
    </row>
    <row r="5" spans="1:19" s="67" customFormat="1" ht="9" customHeight="1">
      <c r="A5" s="60"/>
      <c r="B5" s="61"/>
      <c r="C5" s="62"/>
      <c r="D5" s="63"/>
      <c r="E5" s="62"/>
      <c r="F5" s="63"/>
      <c r="G5" s="64"/>
      <c r="H5" s="64"/>
      <c r="I5" s="65"/>
      <c r="J5" s="65"/>
      <c r="K5" s="65"/>
      <c r="L5" s="65"/>
      <c r="M5" s="65"/>
      <c r="N5" s="66"/>
    </row>
    <row r="6" spans="1:19" ht="9" customHeight="1" thickBot="1">
      <c r="A6" s="60"/>
      <c r="B6" s="58"/>
      <c r="C6" s="58"/>
      <c r="D6" s="59"/>
      <c r="E6" s="58"/>
      <c r="F6" s="59"/>
      <c r="G6" s="68"/>
      <c r="H6" s="68"/>
      <c r="I6" s="68"/>
      <c r="J6" s="68"/>
      <c r="K6" s="68"/>
      <c r="L6" s="68"/>
      <c r="M6" s="68"/>
      <c r="N6" s="68"/>
      <c r="O6" s="69"/>
    </row>
    <row r="7" spans="1:19" ht="153" customHeight="1" thickBot="1">
      <c r="A7" s="99"/>
      <c r="B7" s="70"/>
      <c r="C7" s="71"/>
      <c r="D7" s="72"/>
      <c r="E7" s="73"/>
      <c r="F7" s="74" t="s">
        <v>10</v>
      </c>
      <c r="G7" s="104" t="s">
        <v>68</v>
      </c>
      <c r="H7" s="39" t="s">
        <v>69</v>
      </c>
      <c r="I7" s="39" t="s">
        <v>76</v>
      </c>
      <c r="J7" s="39" t="s">
        <v>85</v>
      </c>
      <c r="K7" s="134" t="s">
        <v>98</v>
      </c>
      <c r="L7" s="134" t="s">
        <v>103</v>
      </c>
      <c r="M7" s="39"/>
      <c r="N7" s="101"/>
      <c r="O7" s="75" t="s">
        <v>26</v>
      </c>
    </row>
    <row r="8" spans="1:19" ht="20.100000000000001" customHeight="1">
      <c r="A8" s="98">
        <v>1</v>
      </c>
      <c r="B8" s="142" t="s">
        <v>35</v>
      </c>
      <c r="C8" s="143" t="s">
        <v>1</v>
      </c>
      <c r="D8" s="144">
        <v>2008</v>
      </c>
      <c r="E8" s="145" t="s">
        <v>24</v>
      </c>
      <c r="F8" s="45" t="s">
        <v>19</v>
      </c>
      <c r="G8" s="136">
        <v>123.75</v>
      </c>
      <c r="H8" s="44"/>
      <c r="I8" s="44">
        <v>117.5</v>
      </c>
      <c r="J8" s="44">
        <v>93</v>
      </c>
      <c r="K8" s="44">
        <v>150</v>
      </c>
      <c r="L8" s="105">
        <v>80</v>
      </c>
      <c r="M8" s="44"/>
      <c r="N8" s="30"/>
      <c r="O8" s="129">
        <f>SUM(G8:N8)</f>
        <v>564.25</v>
      </c>
      <c r="Q8" s="54"/>
      <c r="R8" s="3"/>
      <c r="S8" s="34"/>
    </row>
    <row r="9" spans="1:19" ht="20.100000000000001" customHeight="1">
      <c r="A9" s="42">
        <v>2</v>
      </c>
      <c r="B9" s="146" t="s">
        <v>40</v>
      </c>
      <c r="C9" s="147" t="s">
        <v>2</v>
      </c>
      <c r="D9" s="148">
        <v>2010</v>
      </c>
      <c r="E9" s="149" t="s">
        <v>24</v>
      </c>
      <c r="F9" s="27" t="s">
        <v>7</v>
      </c>
      <c r="G9" s="28">
        <v>84.15</v>
      </c>
      <c r="H9" s="29">
        <v>110</v>
      </c>
      <c r="I9" s="29">
        <v>141</v>
      </c>
      <c r="J9" s="29"/>
      <c r="K9" s="29">
        <v>125</v>
      </c>
      <c r="L9" s="29">
        <v>100</v>
      </c>
      <c r="M9" s="29"/>
      <c r="N9" s="15"/>
      <c r="O9" s="129">
        <f>SUM(G9:N9)</f>
        <v>560.15</v>
      </c>
      <c r="Q9" s="54"/>
      <c r="R9" s="3"/>
      <c r="S9" s="34"/>
    </row>
    <row r="10" spans="1:19" ht="20.100000000000001" customHeight="1" thickBot="1">
      <c r="A10" s="47">
        <v>3</v>
      </c>
      <c r="B10" s="138" t="s">
        <v>38</v>
      </c>
      <c r="C10" s="139" t="s">
        <v>39</v>
      </c>
      <c r="D10" s="140">
        <v>2008</v>
      </c>
      <c r="E10" s="141" t="s">
        <v>4</v>
      </c>
      <c r="F10" s="107" t="s">
        <v>9</v>
      </c>
      <c r="G10" s="108">
        <v>148.5</v>
      </c>
      <c r="H10" s="167">
        <v>36.4</v>
      </c>
      <c r="I10" s="109">
        <v>94</v>
      </c>
      <c r="J10" s="109">
        <v>116.3</v>
      </c>
      <c r="K10" s="109">
        <v>85</v>
      </c>
      <c r="L10" s="117">
        <v>40</v>
      </c>
      <c r="M10" s="109"/>
      <c r="N10" s="118"/>
      <c r="O10" s="123">
        <f>SUM(G10+I10+J10+K10+L10)</f>
        <v>483.8</v>
      </c>
      <c r="Q10" s="54"/>
      <c r="R10" s="3"/>
      <c r="S10" s="34"/>
    </row>
    <row r="11" spans="1:19" ht="20.100000000000001" customHeight="1">
      <c r="A11" s="42">
        <v>4</v>
      </c>
      <c r="B11" s="36" t="s">
        <v>34</v>
      </c>
      <c r="C11" s="37" t="s">
        <v>29</v>
      </c>
      <c r="D11" s="103">
        <v>2009</v>
      </c>
      <c r="E11" s="35" t="s">
        <v>4</v>
      </c>
      <c r="F11" s="27" t="s">
        <v>9</v>
      </c>
      <c r="G11" s="78"/>
      <c r="H11" s="79">
        <v>32.76</v>
      </c>
      <c r="I11" s="79">
        <v>79.900000000000006</v>
      </c>
      <c r="J11" s="9">
        <v>139.5</v>
      </c>
      <c r="K11" s="79">
        <v>100</v>
      </c>
      <c r="L11" s="79">
        <v>120</v>
      </c>
      <c r="M11" s="79"/>
      <c r="N11" s="85"/>
      <c r="O11" s="82">
        <f>SUM(G11:N11)</f>
        <v>472.15999999999997</v>
      </c>
      <c r="Q11" s="54"/>
      <c r="R11" s="3"/>
      <c r="S11" s="34"/>
    </row>
    <row r="12" spans="1:19" ht="20.100000000000001" customHeight="1">
      <c r="A12" s="42">
        <v>5</v>
      </c>
      <c r="B12" s="16" t="s">
        <v>27</v>
      </c>
      <c r="C12" s="17" t="s">
        <v>14</v>
      </c>
      <c r="D12" s="159">
        <v>2009</v>
      </c>
      <c r="E12" s="18" t="s">
        <v>24</v>
      </c>
      <c r="F12" s="5" t="s">
        <v>7</v>
      </c>
      <c r="G12" s="6">
        <v>69.3</v>
      </c>
      <c r="H12" s="7">
        <v>132</v>
      </c>
      <c r="I12" s="160"/>
      <c r="J12" s="44">
        <v>79.05</v>
      </c>
      <c r="K12" s="44">
        <v>55</v>
      </c>
      <c r="L12" s="44"/>
      <c r="M12" s="44"/>
      <c r="N12" s="92"/>
      <c r="O12" s="129">
        <f>SUM(G12:N12)</f>
        <v>335.35</v>
      </c>
      <c r="Q12" s="54"/>
      <c r="R12" s="3"/>
      <c r="S12" s="34"/>
    </row>
    <row r="13" spans="1:19" ht="20.100000000000001" customHeight="1">
      <c r="A13" s="42">
        <v>6</v>
      </c>
      <c r="B13" s="8" t="s">
        <v>41</v>
      </c>
      <c r="C13" s="9" t="s">
        <v>2</v>
      </c>
      <c r="D13" s="83">
        <v>2008</v>
      </c>
      <c r="E13" s="11" t="s">
        <v>6</v>
      </c>
      <c r="F13" s="12" t="s">
        <v>8</v>
      </c>
      <c r="G13" s="78">
        <v>44.55</v>
      </c>
      <c r="H13" s="79">
        <v>88</v>
      </c>
      <c r="I13" s="79">
        <v>65.8</v>
      </c>
      <c r="J13" s="79">
        <v>65.099999999999994</v>
      </c>
      <c r="K13" s="79"/>
      <c r="L13" s="79">
        <v>68</v>
      </c>
      <c r="M13" s="79"/>
      <c r="N13" s="85"/>
      <c r="O13" s="82">
        <f>SUM(G13:N13)</f>
        <v>331.45000000000005</v>
      </c>
      <c r="Q13" s="54"/>
      <c r="R13" s="3"/>
      <c r="S13" s="34"/>
    </row>
    <row r="14" spans="1:19" ht="20.100000000000001" customHeight="1">
      <c r="A14" s="42">
        <v>7</v>
      </c>
      <c r="B14" s="86" t="s">
        <v>37</v>
      </c>
      <c r="C14" s="87" t="s">
        <v>15</v>
      </c>
      <c r="D14" s="88">
        <v>2008</v>
      </c>
      <c r="E14" s="77" t="s">
        <v>4</v>
      </c>
      <c r="F14" s="89" t="s">
        <v>9</v>
      </c>
      <c r="G14" s="90">
        <v>54.45</v>
      </c>
      <c r="H14" s="91">
        <v>74.8</v>
      </c>
      <c r="I14" s="91">
        <v>56.4</v>
      </c>
      <c r="J14" s="91">
        <v>55.8</v>
      </c>
      <c r="K14" s="91">
        <v>50</v>
      </c>
      <c r="L14" s="161">
        <v>44</v>
      </c>
      <c r="M14" s="91"/>
      <c r="N14" s="92"/>
      <c r="O14" s="82">
        <f>SUM(G14:K14)</f>
        <v>291.45</v>
      </c>
      <c r="Q14" s="54"/>
      <c r="R14" s="3"/>
      <c r="S14" s="34"/>
    </row>
    <row r="15" spans="1:19" ht="20.100000000000001" customHeight="1">
      <c r="A15" s="42">
        <v>8</v>
      </c>
      <c r="B15" s="16" t="s">
        <v>42</v>
      </c>
      <c r="C15" s="17" t="s">
        <v>1</v>
      </c>
      <c r="D15" s="21">
        <v>2008</v>
      </c>
      <c r="E15" s="18" t="s">
        <v>3</v>
      </c>
      <c r="F15" s="121" t="s">
        <v>7</v>
      </c>
      <c r="G15" s="90">
        <v>39.6</v>
      </c>
      <c r="H15" s="91">
        <v>39.6</v>
      </c>
      <c r="I15" s="91"/>
      <c r="J15" s="91">
        <v>51.15</v>
      </c>
      <c r="K15" s="91">
        <v>43</v>
      </c>
      <c r="L15" s="91">
        <v>48</v>
      </c>
      <c r="M15" s="91"/>
      <c r="N15" s="92"/>
      <c r="O15" s="82">
        <f>SUM(G15:N15)</f>
        <v>221.35</v>
      </c>
      <c r="Q15" s="54"/>
      <c r="R15" s="3"/>
      <c r="S15" s="34"/>
    </row>
    <row r="16" spans="1:19" ht="20.100000000000001" customHeight="1">
      <c r="A16" s="42">
        <v>9</v>
      </c>
      <c r="B16" s="8" t="s">
        <v>22</v>
      </c>
      <c r="C16" s="9" t="s">
        <v>20</v>
      </c>
      <c r="D16" s="83">
        <v>2008</v>
      </c>
      <c r="E16" s="11" t="s">
        <v>24</v>
      </c>
      <c r="F16" s="12" t="s">
        <v>7</v>
      </c>
      <c r="G16" s="78">
        <v>59.4</v>
      </c>
      <c r="H16" s="79"/>
      <c r="I16" s="79">
        <v>61.1</v>
      </c>
      <c r="J16" s="122">
        <v>46.5</v>
      </c>
      <c r="K16" s="79">
        <v>45</v>
      </c>
      <c r="L16" s="79"/>
      <c r="M16" s="79"/>
      <c r="N16" s="85"/>
      <c r="O16" s="82">
        <f>SUM(G16:N16)</f>
        <v>212</v>
      </c>
      <c r="Q16" s="54"/>
      <c r="R16" s="3"/>
      <c r="S16" s="34"/>
    </row>
    <row r="17" spans="1:19" ht="20.100000000000001" customHeight="1">
      <c r="A17" s="42">
        <v>10</v>
      </c>
      <c r="B17" s="8" t="s">
        <v>31</v>
      </c>
      <c r="C17" s="9" t="s">
        <v>21</v>
      </c>
      <c r="D17" s="83">
        <v>2009</v>
      </c>
      <c r="E17" s="11" t="s">
        <v>24</v>
      </c>
      <c r="F17" s="12" t="s">
        <v>7</v>
      </c>
      <c r="G17" s="78">
        <v>29.7</v>
      </c>
      <c r="H17" s="79">
        <v>61.6</v>
      </c>
      <c r="I17" s="79"/>
      <c r="J17" s="79">
        <v>34.409999999999997</v>
      </c>
      <c r="K17" s="79">
        <v>65</v>
      </c>
      <c r="L17" s="79"/>
      <c r="M17" s="79"/>
      <c r="N17" s="85"/>
      <c r="O17" s="82">
        <f>SUM(G17:N17)</f>
        <v>190.70999999999998</v>
      </c>
      <c r="Q17" s="54"/>
      <c r="R17" s="3"/>
      <c r="S17" s="34"/>
    </row>
    <row r="18" spans="1:19" ht="20.100000000000001" customHeight="1">
      <c r="A18" s="42">
        <v>11</v>
      </c>
      <c r="B18" s="16" t="s">
        <v>47</v>
      </c>
      <c r="C18" s="17" t="s">
        <v>12</v>
      </c>
      <c r="D18" s="88">
        <v>2007</v>
      </c>
      <c r="E18" s="18" t="s">
        <v>16</v>
      </c>
      <c r="F18" s="5" t="s">
        <v>8</v>
      </c>
      <c r="G18" s="90">
        <v>34.65</v>
      </c>
      <c r="H18" s="91">
        <v>35.200000000000003</v>
      </c>
      <c r="I18" s="91">
        <v>37.6</v>
      </c>
      <c r="J18" s="91">
        <v>31.62</v>
      </c>
      <c r="K18" s="91">
        <v>47</v>
      </c>
      <c r="L18" s="161">
        <v>21.6</v>
      </c>
      <c r="M18" s="91"/>
      <c r="N18" s="92"/>
      <c r="O18" s="129">
        <f>SUM(G18:K18)</f>
        <v>186.07</v>
      </c>
      <c r="Q18" s="54"/>
      <c r="R18" s="3"/>
      <c r="S18" s="34"/>
    </row>
    <row r="19" spans="1:19" ht="20.100000000000001" customHeight="1">
      <c r="A19" s="42">
        <v>12</v>
      </c>
      <c r="B19" s="16" t="s">
        <v>60</v>
      </c>
      <c r="C19" s="17" t="s">
        <v>1</v>
      </c>
      <c r="D19" s="88">
        <v>2008</v>
      </c>
      <c r="E19" s="18" t="s">
        <v>6</v>
      </c>
      <c r="F19" s="5" t="s">
        <v>8</v>
      </c>
      <c r="G19" s="90"/>
      <c r="H19" s="91">
        <v>30.8</v>
      </c>
      <c r="I19" s="91">
        <v>42.3</v>
      </c>
      <c r="J19" s="91">
        <v>60.45</v>
      </c>
      <c r="K19" s="91"/>
      <c r="L19" s="91">
        <v>52</v>
      </c>
      <c r="M19" s="91"/>
      <c r="N19" s="92"/>
      <c r="O19" s="82">
        <f>SUM(G19:N19)</f>
        <v>185.55</v>
      </c>
      <c r="Q19" s="54"/>
      <c r="R19" s="3"/>
      <c r="S19" s="34"/>
    </row>
    <row r="20" spans="1:19" ht="20.100000000000001" customHeight="1">
      <c r="A20" s="43">
        <v>13</v>
      </c>
      <c r="B20" s="8" t="s">
        <v>51</v>
      </c>
      <c r="C20" s="9" t="s">
        <v>14</v>
      </c>
      <c r="D20" s="83">
        <v>2008</v>
      </c>
      <c r="E20" s="11" t="s">
        <v>24</v>
      </c>
      <c r="F20" s="12" t="s">
        <v>7</v>
      </c>
      <c r="G20" s="78">
        <v>64.349999999999994</v>
      </c>
      <c r="H20" s="79"/>
      <c r="I20" s="79"/>
      <c r="J20" s="122"/>
      <c r="K20" s="79">
        <v>60</v>
      </c>
      <c r="L20" s="79">
        <v>56</v>
      </c>
      <c r="M20" s="79"/>
      <c r="N20" s="85"/>
      <c r="O20" s="82">
        <f>SUM(G20:N20)</f>
        <v>180.35</v>
      </c>
      <c r="Q20" s="54"/>
      <c r="R20" s="3"/>
      <c r="S20" s="34"/>
    </row>
    <row r="21" spans="1:19" ht="20.100000000000001" customHeight="1">
      <c r="A21" s="120">
        <v>14</v>
      </c>
      <c r="B21" s="8" t="s">
        <v>28</v>
      </c>
      <c r="C21" s="9" t="s">
        <v>1</v>
      </c>
      <c r="D21" s="83">
        <v>2008</v>
      </c>
      <c r="E21" s="11" t="s">
        <v>3</v>
      </c>
      <c r="F21" s="12" t="s">
        <v>7</v>
      </c>
      <c r="G21" s="78">
        <v>24.75</v>
      </c>
      <c r="H21" s="79"/>
      <c r="I21" s="79">
        <v>51.7</v>
      </c>
      <c r="J21" s="122">
        <v>39.99</v>
      </c>
      <c r="K21" s="79">
        <v>24</v>
      </c>
      <c r="L21" s="79">
        <v>27.2</v>
      </c>
      <c r="M21" s="79"/>
      <c r="N21" s="85"/>
      <c r="O21" s="82">
        <f>SUM(G21:N21)</f>
        <v>167.64</v>
      </c>
      <c r="Q21" s="54"/>
      <c r="R21" s="3"/>
      <c r="S21" s="34"/>
    </row>
    <row r="22" spans="1:19" ht="20.100000000000001" customHeight="1">
      <c r="A22" s="120">
        <v>15</v>
      </c>
      <c r="B22" s="8" t="s">
        <v>71</v>
      </c>
      <c r="C22" s="9" t="s">
        <v>21</v>
      </c>
      <c r="D22" s="83">
        <v>2007</v>
      </c>
      <c r="E22" s="11" t="s">
        <v>6</v>
      </c>
      <c r="F22" s="12" t="s">
        <v>8</v>
      </c>
      <c r="G22" s="78"/>
      <c r="H22" s="79">
        <v>52.8</v>
      </c>
      <c r="I22" s="79"/>
      <c r="J22" s="79">
        <v>41.85</v>
      </c>
      <c r="K22" s="79"/>
      <c r="L22" s="79">
        <v>19.2</v>
      </c>
      <c r="M22" s="79"/>
      <c r="N22" s="85"/>
      <c r="O22" s="82">
        <f>SUM(G22:N22)</f>
        <v>113.85000000000001</v>
      </c>
      <c r="Q22" s="54"/>
      <c r="R22" s="3"/>
      <c r="S22" s="34"/>
    </row>
    <row r="23" spans="1:19" ht="20.100000000000001" customHeight="1">
      <c r="A23" s="120">
        <v>16</v>
      </c>
      <c r="B23" s="8" t="s">
        <v>70</v>
      </c>
      <c r="C23" s="9" t="s">
        <v>1</v>
      </c>
      <c r="D23" s="83">
        <v>2008</v>
      </c>
      <c r="E23" s="11" t="s">
        <v>16</v>
      </c>
      <c r="F23" s="12" t="s">
        <v>8</v>
      </c>
      <c r="G23" s="162">
        <v>6.93</v>
      </c>
      <c r="H23" s="79">
        <v>17.600000000000001</v>
      </c>
      <c r="I23" s="79">
        <v>10.34</v>
      </c>
      <c r="J23" s="79">
        <v>13.02</v>
      </c>
      <c r="K23" s="79">
        <v>34</v>
      </c>
      <c r="L23" s="79">
        <v>37.6</v>
      </c>
      <c r="M23" s="79"/>
      <c r="N23" s="85"/>
      <c r="O23" s="82">
        <f>SUM(H23:L23)</f>
        <v>112.56</v>
      </c>
      <c r="Q23" s="54"/>
      <c r="R23" s="3"/>
      <c r="S23" s="34"/>
    </row>
    <row r="24" spans="1:19" ht="20.100000000000001" customHeight="1" thickBot="1">
      <c r="A24" s="110">
        <v>17</v>
      </c>
      <c r="B24" s="24" t="s">
        <v>67</v>
      </c>
      <c r="C24" s="25" t="s">
        <v>11</v>
      </c>
      <c r="D24" s="163">
        <v>2009</v>
      </c>
      <c r="E24" s="33" t="s">
        <v>54</v>
      </c>
      <c r="F24" s="100" t="s">
        <v>8</v>
      </c>
      <c r="G24" s="19">
        <v>14.85</v>
      </c>
      <c r="H24" s="20">
        <v>13.2</v>
      </c>
      <c r="I24" s="20">
        <v>28.2</v>
      </c>
      <c r="J24" s="20">
        <v>28.83</v>
      </c>
      <c r="K24" s="20">
        <v>27</v>
      </c>
      <c r="L24" s="164"/>
      <c r="M24" s="164"/>
      <c r="N24" s="165"/>
      <c r="O24" s="166">
        <f t="shared" ref="O24:O56" si="0">SUM(G24:N24)</f>
        <v>112.08</v>
      </c>
      <c r="Q24" s="54"/>
      <c r="R24" s="3"/>
      <c r="S24" s="34"/>
    </row>
    <row r="25" spans="1:19" ht="20.100000000000001" customHeight="1" thickTop="1">
      <c r="A25" s="128">
        <v>18</v>
      </c>
      <c r="B25" s="16" t="s">
        <v>64</v>
      </c>
      <c r="C25" s="17" t="s">
        <v>20</v>
      </c>
      <c r="D25" s="88">
        <v>2007</v>
      </c>
      <c r="E25" s="18" t="s">
        <v>4</v>
      </c>
      <c r="F25" s="5" t="s">
        <v>9</v>
      </c>
      <c r="G25" s="90"/>
      <c r="H25" s="91">
        <v>22</v>
      </c>
      <c r="I25" s="91">
        <v>32.9</v>
      </c>
      <c r="J25" s="91">
        <v>37.200000000000003</v>
      </c>
      <c r="K25" s="91"/>
      <c r="L25" s="91">
        <v>16.8</v>
      </c>
      <c r="M25" s="91"/>
      <c r="N25" s="92"/>
      <c r="O25" s="129">
        <f t="shared" si="0"/>
        <v>108.89999999999999</v>
      </c>
      <c r="Q25" s="54"/>
      <c r="R25" s="3"/>
      <c r="S25" s="34"/>
    </row>
    <row r="26" spans="1:19" ht="20.100000000000001" customHeight="1">
      <c r="A26" s="119">
        <v>19</v>
      </c>
      <c r="B26" s="8" t="s">
        <v>56</v>
      </c>
      <c r="C26" s="9" t="s">
        <v>1</v>
      </c>
      <c r="D26" s="31">
        <v>2007</v>
      </c>
      <c r="E26" s="11" t="s">
        <v>54</v>
      </c>
      <c r="F26" s="135" t="s">
        <v>8</v>
      </c>
      <c r="G26" s="78">
        <v>10.89</v>
      </c>
      <c r="H26" s="79"/>
      <c r="I26" s="79"/>
      <c r="J26" s="79">
        <v>43.71</v>
      </c>
      <c r="K26" s="79">
        <v>16</v>
      </c>
      <c r="L26" s="79">
        <v>36</v>
      </c>
      <c r="M26" s="79"/>
      <c r="N26" s="85"/>
      <c r="O26" s="82">
        <f t="shared" si="0"/>
        <v>106.6</v>
      </c>
      <c r="Q26" s="54"/>
      <c r="R26" s="3"/>
      <c r="S26" s="34"/>
    </row>
    <row r="27" spans="1:19" ht="20.100000000000001" customHeight="1">
      <c r="A27" s="43">
        <v>20</v>
      </c>
      <c r="B27" s="115" t="s">
        <v>30</v>
      </c>
      <c r="C27" s="76" t="s">
        <v>0</v>
      </c>
      <c r="D27" s="83">
        <v>2007</v>
      </c>
      <c r="E27" s="11" t="s">
        <v>24</v>
      </c>
      <c r="F27" s="12" t="s">
        <v>7</v>
      </c>
      <c r="G27" s="78">
        <v>99</v>
      </c>
      <c r="H27" s="79"/>
      <c r="I27" s="79"/>
      <c r="J27" s="79"/>
      <c r="K27" s="79"/>
      <c r="L27" s="79"/>
      <c r="M27" s="79"/>
      <c r="N27" s="85"/>
      <c r="O27" s="82">
        <f t="shared" si="0"/>
        <v>99</v>
      </c>
      <c r="Q27" s="54"/>
      <c r="R27" s="3"/>
      <c r="S27" s="34"/>
    </row>
    <row r="28" spans="1:19" ht="20.100000000000001" customHeight="1">
      <c r="A28" s="42">
        <v>21</v>
      </c>
      <c r="B28" s="16" t="s">
        <v>72</v>
      </c>
      <c r="C28" s="17" t="s">
        <v>1</v>
      </c>
      <c r="D28" s="88">
        <v>2008</v>
      </c>
      <c r="E28" s="18" t="s">
        <v>6</v>
      </c>
      <c r="F28" s="5" t="s">
        <v>8</v>
      </c>
      <c r="G28" s="90"/>
      <c r="H28" s="91">
        <v>48.4</v>
      </c>
      <c r="I28" s="91">
        <v>23.5</v>
      </c>
      <c r="J28" s="91">
        <v>25.11</v>
      </c>
      <c r="K28" s="91"/>
      <c r="L28" s="91"/>
      <c r="M28" s="91"/>
      <c r="N28" s="92"/>
      <c r="O28" s="82">
        <f t="shared" si="0"/>
        <v>97.01</v>
      </c>
      <c r="Q28" s="54"/>
      <c r="R28" s="3"/>
      <c r="S28" s="34"/>
    </row>
    <row r="29" spans="1:19" ht="20.100000000000001" customHeight="1">
      <c r="A29" s="42">
        <v>22</v>
      </c>
      <c r="B29" s="8" t="s">
        <v>73</v>
      </c>
      <c r="C29" s="9" t="s">
        <v>21</v>
      </c>
      <c r="D29" s="83">
        <v>2008</v>
      </c>
      <c r="E29" s="11" t="s">
        <v>17</v>
      </c>
      <c r="F29" s="12" t="s">
        <v>8</v>
      </c>
      <c r="G29" s="78"/>
      <c r="H29" s="79">
        <v>26.4</v>
      </c>
      <c r="I29" s="79">
        <v>14.1</v>
      </c>
      <c r="J29" s="79"/>
      <c r="K29" s="79">
        <v>31</v>
      </c>
      <c r="L29" s="79">
        <v>14.4</v>
      </c>
      <c r="M29" s="79"/>
      <c r="N29" s="85"/>
      <c r="O29" s="82">
        <f t="shared" si="0"/>
        <v>85.9</v>
      </c>
      <c r="Q29" s="54"/>
      <c r="R29" s="3"/>
      <c r="S29" s="34"/>
    </row>
    <row r="30" spans="1:19" ht="20.100000000000001" customHeight="1">
      <c r="A30" s="42">
        <v>23</v>
      </c>
      <c r="B30" s="8" t="s">
        <v>87</v>
      </c>
      <c r="C30" s="9" t="s">
        <v>15</v>
      </c>
      <c r="D30" s="31">
        <v>2007</v>
      </c>
      <c r="E30" s="11" t="s">
        <v>54</v>
      </c>
      <c r="F30" s="135" t="s">
        <v>8</v>
      </c>
      <c r="G30" s="78"/>
      <c r="H30" s="79"/>
      <c r="I30" s="79"/>
      <c r="J30" s="79">
        <v>3.72</v>
      </c>
      <c r="K30" s="79">
        <v>37</v>
      </c>
      <c r="L30" s="79">
        <v>32</v>
      </c>
      <c r="M30" s="79"/>
      <c r="N30" s="85"/>
      <c r="O30" s="82">
        <f t="shared" si="0"/>
        <v>72.72</v>
      </c>
      <c r="Q30" s="54"/>
      <c r="R30" s="3"/>
      <c r="S30" s="34"/>
    </row>
    <row r="31" spans="1:19" ht="20.100000000000001" customHeight="1">
      <c r="A31" s="42">
        <v>24</v>
      </c>
      <c r="B31" s="8" t="s">
        <v>94</v>
      </c>
      <c r="C31" s="9" t="s">
        <v>95</v>
      </c>
      <c r="D31" s="83"/>
      <c r="E31" s="11" t="s">
        <v>24</v>
      </c>
      <c r="F31" s="12" t="s">
        <v>7</v>
      </c>
      <c r="G31" s="78"/>
      <c r="H31" s="79"/>
      <c r="I31" s="79"/>
      <c r="J31" s="79"/>
      <c r="K31" s="79">
        <v>70</v>
      </c>
      <c r="L31" s="79"/>
      <c r="M31" s="79"/>
      <c r="N31" s="85"/>
      <c r="O31" s="82">
        <f t="shared" si="0"/>
        <v>70</v>
      </c>
      <c r="Q31" s="54"/>
      <c r="R31" s="3"/>
      <c r="S31" s="34"/>
    </row>
    <row r="32" spans="1:19" ht="20.100000000000001" customHeight="1">
      <c r="A32" s="42">
        <v>25</v>
      </c>
      <c r="B32" s="16" t="s">
        <v>67</v>
      </c>
      <c r="C32" s="17" t="s">
        <v>2</v>
      </c>
      <c r="D32" s="88">
        <v>2008</v>
      </c>
      <c r="E32" s="18" t="s">
        <v>54</v>
      </c>
      <c r="F32" s="5" t="s">
        <v>8</v>
      </c>
      <c r="G32" s="90"/>
      <c r="H32" s="91">
        <v>9.68</v>
      </c>
      <c r="I32" s="91">
        <v>6.58</v>
      </c>
      <c r="J32" s="91">
        <v>22.32</v>
      </c>
      <c r="K32" s="91">
        <v>21</v>
      </c>
      <c r="L32" s="91"/>
      <c r="M32" s="91"/>
      <c r="N32" s="92"/>
      <c r="O32" s="82">
        <f t="shared" si="0"/>
        <v>59.58</v>
      </c>
      <c r="Q32" s="54"/>
      <c r="R32" s="3"/>
      <c r="S32" s="2"/>
    </row>
    <row r="33" spans="1:19" ht="20.100000000000001" customHeight="1">
      <c r="A33" s="42">
        <v>26</v>
      </c>
      <c r="B33" s="8" t="s">
        <v>57</v>
      </c>
      <c r="C33" s="9" t="s">
        <v>58</v>
      </c>
      <c r="D33" s="83">
        <v>2007</v>
      </c>
      <c r="E33" s="11" t="s">
        <v>6</v>
      </c>
      <c r="F33" s="12" t="s">
        <v>8</v>
      </c>
      <c r="G33" s="78"/>
      <c r="H33" s="79">
        <v>57.2</v>
      </c>
      <c r="I33" s="79"/>
      <c r="J33" s="79"/>
      <c r="K33" s="79"/>
      <c r="L33" s="79"/>
      <c r="M33" s="79"/>
      <c r="N33" s="85"/>
      <c r="O33" s="82">
        <f t="shared" si="0"/>
        <v>57.2</v>
      </c>
      <c r="Q33" s="54"/>
      <c r="R33" s="3"/>
      <c r="S33" s="2"/>
    </row>
    <row r="34" spans="1:19" ht="20.100000000000001" customHeight="1">
      <c r="A34" s="42">
        <v>27</v>
      </c>
      <c r="B34" s="8" t="s">
        <v>86</v>
      </c>
      <c r="C34" s="9" t="s">
        <v>25</v>
      </c>
      <c r="D34" s="83">
        <v>2007</v>
      </c>
      <c r="E34" s="11" t="s">
        <v>54</v>
      </c>
      <c r="F34" s="12" t="s">
        <v>8</v>
      </c>
      <c r="G34" s="78"/>
      <c r="H34" s="79"/>
      <c r="I34" s="79"/>
      <c r="J34" s="79">
        <v>14.88</v>
      </c>
      <c r="K34" s="79">
        <v>40</v>
      </c>
      <c r="L34" s="79"/>
      <c r="M34" s="79"/>
      <c r="N34" s="85"/>
      <c r="O34" s="82">
        <f t="shared" si="0"/>
        <v>54.88</v>
      </c>
      <c r="Q34" s="54"/>
      <c r="R34" s="3"/>
      <c r="S34" s="2"/>
    </row>
    <row r="35" spans="1:19" ht="20.100000000000001" customHeight="1">
      <c r="A35" s="42">
        <v>28</v>
      </c>
      <c r="B35" s="8" t="s">
        <v>46</v>
      </c>
      <c r="C35" s="9" t="s">
        <v>36</v>
      </c>
      <c r="D35" s="83">
        <v>2007</v>
      </c>
      <c r="E35" s="11" t="s">
        <v>54</v>
      </c>
      <c r="F35" s="12" t="s">
        <v>8</v>
      </c>
      <c r="G35" s="78"/>
      <c r="H35" s="79"/>
      <c r="I35" s="79"/>
      <c r="J35" s="79">
        <v>19.53</v>
      </c>
      <c r="K35" s="79"/>
      <c r="L35" s="79">
        <v>29.6</v>
      </c>
      <c r="M35" s="79"/>
      <c r="N35" s="85"/>
      <c r="O35" s="82">
        <f t="shared" si="0"/>
        <v>49.13</v>
      </c>
      <c r="Q35" s="54"/>
      <c r="R35" s="3"/>
      <c r="S35" s="2"/>
    </row>
    <row r="36" spans="1:19" ht="20.100000000000001" customHeight="1">
      <c r="A36" s="42">
        <v>29</v>
      </c>
      <c r="B36" s="8" t="s">
        <v>77</v>
      </c>
      <c r="C36" s="9" t="s">
        <v>25</v>
      </c>
      <c r="D36" s="83"/>
      <c r="E36" s="11" t="s">
        <v>78</v>
      </c>
      <c r="F36" s="12" t="s">
        <v>19</v>
      </c>
      <c r="G36" s="78"/>
      <c r="H36" s="79"/>
      <c r="I36" s="79">
        <v>18.8</v>
      </c>
      <c r="J36" s="79"/>
      <c r="K36" s="79">
        <v>18</v>
      </c>
      <c r="L36" s="79"/>
      <c r="M36" s="79"/>
      <c r="N36" s="85"/>
      <c r="O36" s="82">
        <f t="shared" si="0"/>
        <v>36.799999999999997</v>
      </c>
      <c r="Q36" s="54"/>
      <c r="R36" s="3"/>
      <c r="S36" s="2"/>
    </row>
    <row r="37" spans="1:19" ht="20.100000000000001" customHeight="1">
      <c r="A37" s="42">
        <v>30</v>
      </c>
      <c r="B37" s="8" t="s">
        <v>45</v>
      </c>
      <c r="C37" s="9" t="s">
        <v>13</v>
      </c>
      <c r="D37" s="31">
        <v>2009</v>
      </c>
      <c r="E37" s="11" t="s">
        <v>4</v>
      </c>
      <c r="F37" s="135" t="s">
        <v>9</v>
      </c>
      <c r="G37" s="78">
        <v>8.91</v>
      </c>
      <c r="H37" s="79"/>
      <c r="I37" s="79">
        <v>4.7</v>
      </c>
      <c r="J37" s="79">
        <v>9.3000000000000007</v>
      </c>
      <c r="K37" s="79">
        <v>12</v>
      </c>
      <c r="L37" s="79"/>
      <c r="M37" s="79"/>
      <c r="N37" s="85"/>
      <c r="O37" s="82">
        <f t="shared" si="0"/>
        <v>34.909999999999997</v>
      </c>
      <c r="Q37" s="54"/>
      <c r="R37" s="3"/>
      <c r="S37" s="2"/>
    </row>
    <row r="38" spans="1:19" ht="20.100000000000001" customHeight="1">
      <c r="A38" s="42">
        <v>31</v>
      </c>
      <c r="B38" s="8" t="s">
        <v>104</v>
      </c>
      <c r="C38" s="9" t="s">
        <v>105</v>
      </c>
      <c r="D38" s="83">
        <v>2011</v>
      </c>
      <c r="E38" s="11" t="s">
        <v>24</v>
      </c>
      <c r="F38" s="135" t="s">
        <v>7</v>
      </c>
      <c r="G38" s="78"/>
      <c r="H38" s="79"/>
      <c r="I38" s="79"/>
      <c r="J38" s="79"/>
      <c r="K38" s="79"/>
      <c r="L38" s="79">
        <v>34.4</v>
      </c>
      <c r="M38" s="79"/>
      <c r="N38" s="85"/>
      <c r="O38" s="82">
        <f t="shared" si="0"/>
        <v>34.4</v>
      </c>
      <c r="Q38" s="54"/>
      <c r="R38" s="3"/>
      <c r="S38" s="2"/>
    </row>
    <row r="39" spans="1:19" ht="20.100000000000001" customHeight="1">
      <c r="A39" s="42">
        <v>32</v>
      </c>
      <c r="B39" s="16" t="s">
        <v>56</v>
      </c>
      <c r="C39" s="17" t="s">
        <v>12</v>
      </c>
      <c r="D39" s="88">
        <v>2010</v>
      </c>
      <c r="E39" s="18" t="s">
        <v>54</v>
      </c>
      <c r="F39" s="5" t="s">
        <v>8</v>
      </c>
      <c r="G39" s="90"/>
      <c r="H39" s="91"/>
      <c r="I39" s="91"/>
      <c r="J39" s="91">
        <v>11.16</v>
      </c>
      <c r="K39" s="91">
        <v>14</v>
      </c>
      <c r="L39" s="91"/>
      <c r="M39" s="91"/>
      <c r="N39" s="92"/>
      <c r="O39" s="82">
        <f t="shared" si="0"/>
        <v>25.16</v>
      </c>
      <c r="Q39" s="54"/>
      <c r="R39" s="3"/>
      <c r="S39" s="2"/>
    </row>
    <row r="40" spans="1:19" ht="20.100000000000001" customHeight="1">
      <c r="A40" s="42">
        <v>33</v>
      </c>
      <c r="B40" s="8" t="s">
        <v>106</v>
      </c>
      <c r="C40" s="9" t="s">
        <v>20</v>
      </c>
      <c r="D40" s="31">
        <v>2007</v>
      </c>
      <c r="E40" s="11" t="s">
        <v>54</v>
      </c>
      <c r="F40" s="135" t="s">
        <v>8</v>
      </c>
      <c r="G40" s="78"/>
      <c r="H40" s="79"/>
      <c r="I40" s="79"/>
      <c r="J40" s="79"/>
      <c r="K40" s="79"/>
      <c r="L40" s="79">
        <v>24.8</v>
      </c>
      <c r="M40" s="79"/>
      <c r="N40" s="85"/>
      <c r="O40" s="82">
        <f t="shared" si="0"/>
        <v>24.8</v>
      </c>
      <c r="Q40" s="54"/>
      <c r="R40" s="3"/>
      <c r="S40" s="2"/>
    </row>
    <row r="41" spans="1:19" ht="20.100000000000001" customHeight="1">
      <c r="A41" s="42">
        <v>34</v>
      </c>
      <c r="B41" s="36" t="s">
        <v>32</v>
      </c>
      <c r="C41" s="37" t="s">
        <v>33</v>
      </c>
      <c r="D41" s="103">
        <v>2008</v>
      </c>
      <c r="E41" s="35" t="s">
        <v>3</v>
      </c>
      <c r="F41" s="27" t="s">
        <v>7</v>
      </c>
      <c r="G41" s="78">
        <v>19.8</v>
      </c>
      <c r="H41" s="79"/>
      <c r="I41" s="79"/>
      <c r="J41" s="79"/>
      <c r="K41" s="79"/>
      <c r="L41" s="79"/>
      <c r="M41" s="79"/>
      <c r="N41" s="85"/>
      <c r="O41" s="82">
        <f t="shared" si="0"/>
        <v>19.8</v>
      </c>
      <c r="Q41" s="54"/>
      <c r="R41" s="3"/>
      <c r="S41" s="2"/>
    </row>
    <row r="42" spans="1:19" ht="20.100000000000001" customHeight="1">
      <c r="A42" s="42">
        <v>35</v>
      </c>
      <c r="B42" s="8" t="s">
        <v>41</v>
      </c>
      <c r="C42" s="9" t="s">
        <v>20</v>
      </c>
      <c r="D42" s="83">
        <v>2008</v>
      </c>
      <c r="E42" s="11" t="s">
        <v>80</v>
      </c>
      <c r="F42" s="12" t="s">
        <v>8</v>
      </c>
      <c r="G42" s="78"/>
      <c r="H42" s="79"/>
      <c r="I42" s="79"/>
      <c r="J42" s="79">
        <v>16.739999999999998</v>
      </c>
      <c r="K42" s="79"/>
      <c r="L42" s="79"/>
      <c r="M42" s="79"/>
      <c r="N42" s="85"/>
      <c r="O42" s="82">
        <f t="shared" si="0"/>
        <v>16.739999999999998</v>
      </c>
      <c r="Q42" s="54"/>
      <c r="R42" s="3"/>
      <c r="S42" s="2"/>
    </row>
    <row r="43" spans="1:19" ht="20.100000000000001" customHeight="1">
      <c r="A43" s="42">
        <v>36</v>
      </c>
      <c r="B43" s="8" t="s">
        <v>111</v>
      </c>
      <c r="C43" s="9" t="s">
        <v>0</v>
      </c>
      <c r="D43" s="31">
        <v>2008</v>
      </c>
      <c r="E43" s="11" t="s">
        <v>6</v>
      </c>
      <c r="F43" s="135" t="s">
        <v>8</v>
      </c>
      <c r="G43" s="78"/>
      <c r="H43" s="79"/>
      <c r="I43" s="79"/>
      <c r="J43" s="79"/>
      <c r="K43" s="79"/>
      <c r="L43" s="79">
        <v>12.8</v>
      </c>
      <c r="M43" s="79"/>
      <c r="N43" s="85"/>
      <c r="O43" s="82">
        <f t="shared" si="0"/>
        <v>12.8</v>
      </c>
      <c r="Q43" s="54"/>
      <c r="R43" s="3"/>
      <c r="S43" s="2"/>
    </row>
    <row r="44" spans="1:19" ht="20.100000000000001" customHeight="1">
      <c r="A44" s="42">
        <v>37</v>
      </c>
      <c r="B44" s="8" t="s">
        <v>51</v>
      </c>
      <c r="C44" s="9" t="s">
        <v>58</v>
      </c>
      <c r="D44" s="83">
        <v>2010</v>
      </c>
      <c r="E44" s="11" t="s">
        <v>80</v>
      </c>
      <c r="F44" s="12" t="s">
        <v>8</v>
      </c>
      <c r="G44" s="78"/>
      <c r="H44" s="79"/>
      <c r="I44" s="79">
        <v>3.76</v>
      </c>
      <c r="J44" s="79">
        <v>7.44</v>
      </c>
      <c r="K44" s="79"/>
      <c r="L44" s="79"/>
      <c r="M44" s="79"/>
      <c r="N44" s="85"/>
      <c r="O44" s="82">
        <f t="shared" si="0"/>
        <v>11.2</v>
      </c>
      <c r="Q44" s="54"/>
      <c r="R44" s="3"/>
      <c r="S44" s="2"/>
    </row>
    <row r="45" spans="1:19" ht="19.5" customHeight="1">
      <c r="A45" s="84">
        <v>38</v>
      </c>
      <c r="B45" s="16" t="s">
        <v>107</v>
      </c>
      <c r="C45" s="17" t="s">
        <v>97</v>
      </c>
      <c r="D45" s="21">
        <v>2007</v>
      </c>
      <c r="E45" s="18" t="s">
        <v>6</v>
      </c>
      <c r="F45" s="26" t="s">
        <v>8</v>
      </c>
      <c r="G45" s="90"/>
      <c r="H45" s="91"/>
      <c r="I45" s="91"/>
      <c r="J45" s="91"/>
      <c r="K45" s="91"/>
      <c r="L45" s="91">
        <v>11.2</v>
      </c>
      <c r="M45" s="91"/>
      <c r="N45" s="92"/>
      <c r="O45" s="82">
        <f t="shared" si="0"/>
        <v>11.2</v>
      </c>
      <c r="Q45" s="54"/>
      <c r="R45" s="3"/>
    </row>
    <row r="46" spans="1:19" ht="19.5" customHeight="1">
      <c r="A46" s="84">
        <v>39</v>
      </c>
      <c r="B46" s="16" t="s">
        <v>96</v>
      </c>
      <c r="C46" s="17" t="s">
        <v>97</v>
      </c>
      <c r="D46" s="21">
        <v>2010</v>
      </c>
      <c r="E46" s="18" t="s">
        <v>16</v>
      </c>
      <c r="F46" s="26" t="s">
        <v>8</v>
      </c>
      <c r="G46" s="90"/>
      <c r="H46" s="91"/>
      <c r="I46" s="91"/>
      <c r="J46" s="91"/>
      <c r="K46" s="91">
        <v>10</v>
      </c>
      <c r="L46" s="91"/>
      <c r="M46" s="91"/>
      <c r="N46" s="92"/>
      <c r="O46" s="82">
        <f t="shared" si="0"/>
        <v>10</v>
      </c>
      <c r="Q46" s="54"/>
      <c r="R46" s="3"/>
    </row>
    <row r="47" spans="1:19" ht="19.5" customHeight="1">
      <c r="A47" s="84">
        <v>40</v>
      </c>
      <c r="B47" s="16" t="s">
        <v>108</v>
      </c>
      <c r="C47" s="17" t="s">
        <v>1</v>
      </c>
      <c r="D47" s="21">
        <v>2007</v>
      </c>
      <c r="E47" s="18" t="s">
        <v>6</v>
      </c>
      <c r="F47" s="26" t="s">
        <v>8</v>
      </c>
      <c r="G47" s="90"/>
      <c r="H47" s="91"/>
      <c r="I47" s="91"/>
      <c r="J47" s="91"/>
      <c r="K47" s="91"/>
      <c r="L47" s="91">
        <v>9.6</v>
      </c>
      <c r="M47" s="91"/>
      <c r="N47" s="92"/>
      <c r="O47" s="82">
        <f t="shared" si="0"/>
        <v>9.6</v>
      </c>
      <c r="Q47" s="54"/>
      <c r="R47" s="3"/>
    </row>
    <row r="48" spans="1:19" ht="19.5" customHeight="1">
      <c r="A48" s="84">
        <v>41</v>
      </c>
      <c r="B48" s="16" t="s">
        <v>79</v>
      </c>
      <c r="C48" s="17" t="s">
        <v>23</v>
      </c>
      <c r="D48" s="88">
        <v>2009</v>
      </c>
      <c r="E48" s="18" t="s">
        <v>24</v>
      </c>
      <c r="F48" s="5" t="s">
        <v>7</v>
      </c>
      <c r="G48" s="90"/>
      <c r="H48" s="91"/>
      <c r="I48" s="91">
        <v>8.4600000000000009</v>
      </c>
      <c r="J48" s="91"/>
      <c r="K48" s="91"/>
      <c r="L48" s="91"/>
      <c r="M48" s="91"/>
      <c r="N48" s="92"/>
      <c r="O48" s="82">
        <f t="shared" si="0"/>
        <v>8.4600000000000009</v>
      </c>
      <c r="Q48" s="54"/>
      <c r="R48" s="3"/>
    </row>
    <row r="49" spans="1:17" ht="19.5" customHeight="1">
      <c r="A49" s="84">
        <v>42</v>
      </c>
      <c r="B49" s="16" t="s">
        <v>46</v>
      </c>
      <c r="C49" s="17" t="s">
        <v>23</v>
      </c>
      <c r="D49" s="88">
        <v>2009</v>
      </c>
      <c r="E49" s="18" t="s">
        <v>80</v>
      </c>
      <c r="F49" s="5" t="s">
        <v>8</v>
      </c>
      <c r="G49" s="90"/>
      <c r="H49" s="91"/>
      <c r="I49" s="91">
        <v>2.82</v>
      </c>
      <c r="J49" s="91">
        <v>5.58</v>
      </c>
      <c r="K49" s="91"/>
      <c r="L49" s="91"/>
      <c r="M49" s="91"/>
      <c r="N49" s="92"/>
      <c r="O49" s="82">
        <f t="shared" si="0"/>
        <v>8.4</v>
      </c>
      <c r="Q49" s="54"/>
    </row>
    <row r="50" spans="1:17" ht="19.5" customHeight="1">
      <c r="A50" s="84">
        <v>43</v>
      </c>
      <c r="B50" s="16" t="s">
        <v>109</v>
      </c>
      <c r="C50" s="17" t="s">
        <v>21</v>
      </c>
      <c r="D50" s="21">
        <v>2009</v>
      </c>
      <c r="E50" s="18" t="s">
        <v>6</v>
      </c>
      <c r="F50" s="26" t="s">
        <v>8</v>
      </c>
      <c r="G50" s="90"/>
      <c r="H50" s="91"/>
      <c r="I50" s="91"/>
      <c r="J50" s="91"/>
      <c r="K50" s="91"/>
      <c r="L50" s="91">
        <v>8</v>
      </c>
      <c r="M50" s="91"/>
      <c r="N50" s="92"/>
      <c r="O50" s="82">
        <f t="shared" si="0"/>
        <v>8</v>
      </c>
      <c r="Q50" s="54"/>
    </row>
    <row r="51" spans="1:17" ht="19.5" customHeight="1">
      <c r="A51" s="84">
        <v>44</v>
      </c>
      <c r="B51" s="16" t="s">
        <v>74</v>
      </c>
      <c r="C51" s="17" t="s">
        <v>0</v>
      </c>
      <c r="D51" s="88">
        <v>2008</v>
      </c>
      <c r="E51" s="18" t="s">
        <v>3</v>
      </c>
      <c r="F51" s="5" t="s">
        <v>7</v>
      </c>
      <c r="G51" s="90"/>
      <c r="H51" s="91">
        <v>7.92</v>
      </c>
      <c r="I51" s="91"/>
      <c r="J51" s="91"/>
      <c r="K51" s="91"/>
      <c r="L51" s="91"/>
      <c r="M51" s="91"/>
      <c r="N51" s="92"/>
      <c r="O51" s="82">
        <f t="shared" si="0"/>
        <v>7.92</v>
      </c>
      <c r="Q51" s="54"/>
    </row>
    <row r="52" spans="1:17" ht="19.5" customHeight="1">
      <c r="A52" s="84">
        <v>45</v>
      </c>
      <c r="B52" s="16" t="s">
        <v>110</v>
      </c>
      <c r="C52" s="17" t="s">
        <v>1</v>
      </c>
      <c r="D52" s="21">
        <v>2009</v>
      </c>
      <c r="E52" s="18" t="s">
        <v>6</v>
      </c>
      <c r="F52" s="26" t="s">
        <v>8</v>
      </c>
      <c r="G52" s="90"/>
      <c r="H52" s="91"/>
      <c r="I52" s="91"/>
      <c r="J52" s="91"/>
      <c r="K52" s="91"/>
      <c r="L52" s="91">
        <v>6.4</v>
      </c>
      <c r="M52" s="91"/>
      <c r="N52" s="92"/>
      <c r="O52" s="82">
        <f t="shared" si="0"/>
        <v>6.4</v>
      </c>
      <c r="Q52" s="54"/>
    </row>
    <row r="53" spans="1:17" ht="19.5" customHeight="1">
      <c r="A53" s="84">
        <v>46</v>
      </c>
      <c r="B53" s="16" t="s">
        <v>61</v>
      </c>
      <c r="C53" s="17" t="s">
        <v>21</v>
      </c>
      <c r="D53" s="88">
        <v>2008</v>
      </c>
      <c r="E53" s="18" t="s">
        <v>3</v>
      </c>
      <c r="F53" s="5" t="s">
        <v>7</v>
      </c>
      <c r="G53" s="90"/>
      <c r="H53" s="91">
        <v>6.16</v>
      </c>
      <c r="I53" s="91"/>
      <c r="J53" s="91"/>
      <c r="K53" s="91"/>
      <c r="L53" s="91"/>
      <c r="M53" s="91"/>
      <c r="N53" s="92"/>
      <c r="O53" s="82">
        <f t="shared" si="0"/>
        <v>6.16</v>
      </c>
      <c r="Q53" s="54"/>
    </row>
    <row r="54" spans="1:17" ht="19.5" customHeight="1">
      <c r="A54" s="84">
        <v>47</v>
      </c>
      <c r="B54" s="16" t="s">
        <v>51</v>
      </c>
      <c r="C54" s="17" t="s">
        <v>1</v>
      </c>
      <c r="D54" s="88">
        <v>2008</v>
      </c>
      <c r="E54" s="18" t="s">
        <v>80</v>
      </c>
      <c r="F54" s="5" t="s">
        <v>8</v>
      </c>
      <c r="G54" s="90"/>
      <c r="H54" s="91"/>
      <c r="I54" s="91"/>
      <c r="J54" s="91">
        <v>4.6500000000000004</v>
      </c>
      <c r="K54" s="91"/>
      <c r="L54" s="91"/>
      <c r="M54" s="91"/>
      <c r="N54" s="92"/>
      <c r="O54" s="82">
        <f t="shared" si="0"/>
        <v>4.6500000000000004</v>
      </c>
      <c r="Q54" s="54"/>
    </row>
    <row r="55" spans="1:17" ht="19.5" customHeight="1">
      <c r="A55" s="84">
        <v>48</v>
      </c>
      <c r="B55" s="16" t="s">
        <v>75</v>
      </c>
      <c r="C55" s="17" t="s">
        <v>88</v>
      </c>
      <c r="D55" s="21">
        <v>2007</v>
      </c>
      <c r="E55" s="18" t="s">
        <v>3</v>
      </c>
      <c r="F55" s="26" t="s">
        <v>7</v>
      </c>
      <c r="G55" s="90"/>
      <c r="H55" s="91"/>
      <c r="I55" s="91"/>
      <c r="J55" s="91">
        <v>2.79</v>
      </c>
      <c r="K55" s="91"/>
      <c r="L55" s="91"/>
      <c r="M55" s="91"/>
      <c r="N55" s="92"/>
      <c r="O55" s="82">
        <f t="shared" si="0"/>
        <v>2.79</v>
      </c>
      <c r="Q55" s="54"/>
    </row>
    <row r="56" spans="1:17" ht="19.5" customHeight="1">
      <c r="A56" s="84">
        <v>49</v>
      </c>
      <c r="B56" s="16" t="s">
        <v>75</v>
      </c>
      <c r="C56" s="17" t="s">
        <v>15</v>
      </c>
      <c r="D56" s="21">
        <v>2010</v>
      </c>
      <c r="E56" s="18" t="s">
        <v>3</v>
      </c>
      <c r="F56" s="26" t="s">
        <v>7</v>
      </c>
      <c r="G56" s="90"/>
      <c r="H56" s="91"/>
      <c r="I56" s="91"/>
      <c r="J56" s="91">
        <v>1.86</v>
      </c>
      <c r="K56" s="91"/>
      <c r="L56" s="91"/>
      <c r="M56" s="91"/>
      <c r="N56" s="92"/>
      <c r="O56" s="82">
        <f t="shared" si="0"/>
        <v>1.86</v>
      </c>
      <c r="Q56" s="54"/>
    </row>
    <row r="57" spans="1:17" ht="13.5" thickBot="1">
      <c r="L57" s="97"/>
    </row>
    <row r="58" spans="1:17" ht="13.5" thickBot="1">
      <c r="B58" s="93" t="s">
        <v>18</v>
      </c>
      <c r="G58" s="94">
        <v>0.99</v>
      </c>
      <c r="H58" s="95">
        <v>0.88</v>
      </c>
      <c r="I58" s="94">
        <v>0.94</v>
      </c>
      <c r="J58" s="34">
        <v>0.93</v>
      </c>
      <c r="K58" s="96">
        <v>1</v>
      </c>
      <c r="L58" s="96">
        <v>0.8</v>
      </c>
      <c r="M58" s="96"/>
    </row>
    <row r="59" spans="1:17">
      <c r="K59" s="54"/>
    </row>
    <row r="60" spans="1:17">
      <c r="G60" s="97"/>
      <c r="H60" s="97"/>
      <c r="K60" s="97"/>
    </row>
  </sheetData>
  <sheetProtection selectLockedCells="1" selectUnlockedCells="1"/>
  <sortState ref="B8:O56">
    <sortCondition descending="1" ref="O8:O56"/>
  </sortState>
  <mergeCells count="1">
    <mergeCell ref="I3:O3"/>
  </mergeCells>
  <phoneticPr fontId="2" type="noConversion"/>
  <pageMargins left="0.98425196850393704" right="0.19685039370078741" top="0.39370078740157483" bottom="0.19685039370078741" header="0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Normal="100" workbookViewId="0">
      <selection activeCell="L7" sqref="L7"/>
    </sheetView>
  </sheetViews>
  <sheetFormatPr defaultColWidth="8.85546875" defaultRowHeight="12.75"/>
  <cols>
    <col min="1" max="1" width="9" style="56" customWidth="1"/>
    <col min="2" max="2" width="14.28515625" style="52" customWidth="1"/>
    <col min="3" max="3" width="10.85546875" style="52" customWidth="1"/>
    <col min="4" max="4" width="6.5703125" style="53" customWidth="1"/>
    <col min="5" max="5" width="18.5703125" style="52" customWidth="1"/>
    <col min="6" max="6" width="5.42578125" style="54" customWidth="1"/>
    <col min="7" max="9" width="6.7109375" style="52" customWidth="1"/>
    <col min="10" max="10" width="6.28515625" style="52" customWidth="1"/>
    <col min="11" max="12" width="6.7109375" style="52" customWidth="1"/>
    <col min="13" max="13" width="6.85546875" style="52" customWidth="1"/>
    <col min="14" max="14" width="7.42578125" style="52" customWidth="1"/>
    <col min="15" max="15" width="10" style="56" customWidth="1"/>
    <col min="16" max="16384" width="8.85546875" style="56"/>
  </cols>
  <sheetData>
    <row r="1" spans="1:19" ht="26.25">
      <c r="A1" s="50"/>
      <c r="B1" s="51" t="s">
        <v>5</v>
      </c>
      <c r="M1" s="55"/>
    </row>
    <row r="2" spans="1:19" ht="4.5" customHeight="1">
      <c r="A2" s="57"/>
    </row>
    <row r="3" spans="1:19" ht="21.75" customHeight="1">
      <c r="A3" s="50"/>
      <c r="B3" s="1" t="s">
        <v>66</v>
      </c>
      <c r="C3" s="58"/>
      <c r="D3" s="59"/>
      <c r="E3" s="58"/>
      <c r="F3" s="59"/>
      <c r="I3" s="170" t="s">
        <v>112</v>
      </c>
      <c r="J3" s="171"/>
      <c r="K3" s="171"/>
      <c r="L3" s="171"/>
      <c r="M3" s="171"/>
      <c r="N3" s="172"/>
      <c r="O3" s="172"/>
    </row>
    <row r="4" spans="1:19" ht="9" customHeight="1">
      <c r="A4" s="50"/>
      <c r="B4" s="58"/>
      <c r="C4" s="58"/>
      <c r="D4" s="59"/>
      <c r="E4" s="58"/>
      <c r="F4" s="59"/>
    </row>
    <row r="5" spans="1:19" s="67" customFormat="1" ht="9" customHeight="1">
      <c r="A5" s="60"/>
      <c r="B5" s="61"/>
      <c r="C5" s="62"/>
      <c r="D5" s="63"/>
      <c r="E5" s="62"/>
      <c r="F5" s="63"/>
      <c r="G5" s="64"/>
      <c r="H5" s="64"/>
      <c r="I5" s="65"/>
      <c r="J5" s="65"/>
      <c r="K5" s="65"/>
      <c r="L5" s="65"/>
      <c r="M5" s="65"/>
      <c r="N5" s="66"/>
    </row>
    <row r="6" spans="1:19" ht="9" customHeight="1" thickBot="1">
      <c r="A6" s="60"/>
      <c r="B6" s="58"/>
      <c r="C6" s="58"/>
      <c r="D6" s="59"/>
      <c r="E6" s="58"/>
      <c r="F6" s="59"/>
      <c r="G6" s="68"/>
      <c r="H6" s="68"/>
      <c r="I6" s="68"/>
      <c r="J6" s="68"/>
      <c r="K6" s="68"/>
      <c r="L6" s="68"/>
      <c r="M6" s="68"/>
      <c r="N6" s="68"/>
      <c r="O6" s="69"/>
    </row>
    <row r="7" spans="1:19" ht="153" customHeight="1" thickBot="1">
      <c r="A7" s="99"/>
      <c r="B7" s="70"/>
      <c r="C7" s="71"/>
      <c r="D7" s="72"/>
      <c r="E7" s="73"/>
      <c r="F7" s="74" t="s">
        <v>10</v>
      </c>
      <c r="G7" s="104"/>
      <c r="H7" s="39" t="s">
        <v>69</v>
      </c>
      <c r="I7" s="39" t="s">
        <v>76</v>
      </c>
      <c r="J7" s="39" t="s">
        <v>85</v>
      </c>
      <c r="K7" s="134" t="s">
        <v>98</v>
      </c>
      <c r="L7" s="134" t="s">
        <v>103</v>
      </c>
      <c r="M7" s="39"/>
      <c r="N7" s="101"/>
      <c r="O7" s="75" t="s">
        <v>26</v>
      </c>
    </row>
    <row r="8" spans="1:19" ht="20.100000000000001" customHeight="1">
      <c r="A8" s="98">
        <v>1</v>
      </c>
      <c r="B8" s="36" t="s">
        <v>50</v>
      </c>
      <c r="C8" s="37" t="s">
        <v>29</v>
      </c>
      <c r="D8" s="103">
        <v>2007</v>
      </c>
      <c r="E8" s="35" t="s">
        <v>16</v>
      </c>
      <c r="F8" s="27" t="s">
        <v>8</v>
      </c>
      <c r="G8" s="28"/>
      <c r="H8" s="29">
        <v>21.84</v>
      </c>
      <c r="I8" s="29">
        <v>32.04</v>
      </c>
      <c r="J8" s="29"/>
      <c r="K8" s="79">
        <v>28.8</v>
      </c>
      <c r="L8" s="79">
        <v>32</v>
      </c>
      <c r="M8" s="79"/>
      <c r="N8" s="32"/>
      <c r="O8" s="82">
        <f>SUM(G8:N8)</f>
        <v>114.67999999999999</v>
      </c>
      <c r="Q8" s="132"/>
      <c r="S8" s="40"/>
    </row>
    <row r="9" spans="1:19" ht="20.100000000000001" customHeight="1">
      <c r="A9" s="42">
        <v>2</v>
      </c>
      <c r="B9" s="36" t="s">
        <v>52</v>
      </c>
      <c r="C9" s="37" t="s">
        <v>53</v>
      </c>
      <c r="D9" s="38">
        <v>2008</v>
      </c>
      <c r="E9" s="35" t="s">
        <v>63</v>
      </c>
      <c r="F9" s="27" t="s">
        <v>8</v>
      </c>
      <c r="G9" s="13"/>
      <c r="H9" s="150">
        <v>24.57</v>
      </c>
      <c r="I9" s="29">
        <v>29.37</v>
      </c>
      <c r="J9" s="29">
        <v>28.05</v>
      </c>
      <c r="K9" s="79">
        <v>26.4</v>
      </c>
      <c r="L9" s="79">
        <v>26.4</v>
      </c>
      <c r="M9" s="79"/>
      <c r="N9" s="81"/>
      <c r="O9" s="82">
        <f>SUM(I9:L9)</f>
        <v>110.22</v>
      </c>
      <c r="Q9" s="132"/>
      <c r="S9" s="40"/>
    </row>
    <row r="10" spans="1:19" ht="20.100000000000001" customHeight="1">
      <c r="A10" s="43">
        <v>3</v>
      </c>
      <c r="B10" s="22" t="s">
        <v>48</v>
      </c>
      <c r="C10" s="23" t="s">
        <v>49</v>
      </c>
      <c r="D10" s="49">
        <v>2009</v>
      </c>
      <c r="E10" s="4" t="s">
        <v>16</v>
      </c>
      <c r="F10" s="45" t="s">
        <v>8</v>
      </c>
      <c r="G10" s="46"/>
      <c r="H10" s="44">
        <v>30.03</v>
      </c>
      <c r="I10" s="44">
        <v>35.6</v>
      </c>
      <c r="J10" s="44"/>
      <c r="K10" s="91"/>
      <c r="L10" s="91">
        <v>28.8</v>
      </c>
      <c r="M10" s="91"/>
      <c r="N10" s="158"/>
      <c r="O10" s="129">
        <f t="shared" ref="O10:O16" si="0">SUM(G10:N10)</f>
        <v>94.429999999999993</v>
      </c>
      <c r="Q10" s="132"/>
      <c r="S10" s="40"/>
    </row>
    <row r="11" spans="1:19" ht="20.100000000000001" customHeight="1" thickBot="1">
      <c r="A11" s="47">
        <v>4</v>
      </c>
      <c r="B11" s="112" t="s">
        <v>43</v>
      </c>
      <c r="C11" s="113" t="s">
        <v>44</v>
      </c>
      <c r="D11" s="151">
        <v>2008</v>
      </c>
      <c r="E11" s="106" t="s">
        <v>17</v>
      </c>
      <c r="F11" s="107" t="s">
        <v>8</v>
      </c>
      <c r="G11" s="108"/>
      <c r="H11" s="153">
        <v>27.3</v>
      </c>
      <c r="I11" s="153">
        <v>21.36</v>
      </c>
      <c r="J11" s="154"/>
      <c r="K11" s="168">
        <v>24</v>
      </c>
      <c r="L11" s="155">
        <v>19.2</v>
      </c>
      <c r="M11" s="109"/>
      <c r="N11" s="156"/>
      <c r="O11" s="123">
        <f t="shared" si="0"/>
        <v>91.86</v>
      </c>
      <c r="Q11" s="132"/>
      <c r="S11" s="40"/>
    </row>
    <row r="12" spans="1:19" ht="20.100000000000001" customHeight="1">
      <c r="A12" s="42">
        <v>5</v>
      </c>
      <c r="B12" s="36" t="s">
        <v>81</v>
      </c>
      <c r="C12" s="37" t="s">
        <v>82</v>
      </c>
      <c r="D12" s="38">
        <v>2008</v>
      </c>
      <c r="E12" s="35" t="s">
        <v>63</v>
      </c>
      <c r="F12" s="27" t="s">
        <v>8</v>
      </c>
      <c r="G12" s="28"/>
      <c r="H12" s="29"/>
      <c r="I12" s="29">
        <v>26.7</v>
      </c>
      <c r="J12" s="29">
        <v>25.5</v>
      </c>
      <c r="K12" s="79">
        <v>21.6</v>
      </c>
      <c r="L12" s="79">
        <v>16.8</v>
      </c>
      <c r="M12" s="79"/>
      <c r="N12" s="81"/>
      <c r="O12" s="82">
        <f t="shared" si="0"/>
        <v>90.600000000000009</v>
      </c>
      <c r="Q12" s="132"/>
      <c r="S12" s="40"/>
    </row>
    <row r="13" spans="1:19" ht="20.100000000000001" customHeight="1">
      <c r="A13" s="42">
        <v>6</v>
      </c>
      <c r="B13" s="36" t="s">
        <v>83</v>
      </c>
      <c r="C13" s="37" t="s">
        <v>84</v>
      </c>
      <c r="D13" s="38">
        <v>2008</v>
      </c>
      <c r="E13" s="35" t="s">
        <v>17</v>
      </c>
      <c r="F13" s="27" t="s">
        <v>8</v>
      </c>
      <c r="G13" s="13"/>
      <c r="H13" s="14"/>
      <c r="I13" s="14">
        <v>24.03</v>
      </c>
      <c r="J13" s="14"/>
      <c r="K13" s="79"/>
      <c r="L13" s="79">
        <v>24</v>
      </c>
      <c r="M13" s="79"/>
      <c r="N13" s="81"/>
      <c r="O13" s="157">
        <f t="shared" si="0"/>
        <v>48.03</v>
      </c>
      <c r="Q13" s="133"/>
      <c r="S13" s="40"/>
    </row>
    <row r="14" spans="1:19" ht="20.100000000000001" customHeight="1" thickBot="1">
      <c r="A14" s="110">
        <v>7</v>
      </c>
      <c r="B14" s="124" t="s">
        <v>59</v>
      </c>
      <c r="C14" s="125" t="s">
        <v>62</v>
      </c>
      <c r="D14" s="131">
        <v>2009</v>
      </c>
      <c r="E14" s="126" t="s">
        <v>3</v>
      </c>
      <c r="F14" s="127" t="s">
        <v>8</v>
      </c>
      <c r="G14" s="19"/>
      <c r="H14" s="20"/>
      <c r="I14" s="20"/>
      <c r="J14" s="20">
        <v>20.399999999999999</v>
      </c>
      <c r="K14" s="114"/>
      <c r="L14" s="114">
        <v>21.6</v>
      </c>
      <c r="M14" s="114"/>
      <c r="N14" s="130"/>
      <c r="O14" s="116">
        <f t="shared" si="0"/>
        <v>42</v>
      </c>
      <c r="Q14" s="133"/>
      <c r="S14" s="40"/>
    </row>
    <row r="15" spans="1:19" ht="20.100000000000001" customHeight="1" thickTop="1">
      <c r="A15" s="42">
        <v>8</v>
      </c>
      <c r="B15" s="36" t="s">
        <v>38</v>
      </c>
      <c r="C15" s="37" t="s">
        <v>39</v>
      </c>
      <c r="D15" s="38">
        <v>2008</v>
      </c>
      <c r="E15" s="35" t="s">
        <v>4</v>
      </c>
      <c r="F15" s="27" t="s">
        <v>9</v>
      </c>
      <c r="G15" s="28"/>
      <c r="H15" s="14">
        <v>36.4</v>
      </c>
      <c r="I15" s="29"/>
      <c r="J15" s="41"/>
      <c r="K15" s="14"/>
      <c r="L15" s="29"/>
      <c r="M15" s="14"/>
      <c r="N15" s="32"/>
      <c r="O15" s="102">
        <f t="shared" si="0"/>
        <v>36.4</v>
      </c>
      <c r="Q15" s="133"/>
      <c r="S15" s="40"/>
    </row>
    <row r="16" spans="1:19" ht="20.100000000000001" customHeight="1">
      <c r="A16" s="42">
        <v>9</v>
      </c>
      <c r="B16" s="36" t="s">
        <v>89</v>
      </c>
      <c r="C16" s="37" t="s">
        <v>90</v>
      </c>
      <c r="D16" s="38">
        <v>2007</v>
      </c>
      <c r="E16" s="35" t="s">
        <v>80</v>
      </c>
      <c r="F16" s="27" t="s">
        <v>8</v>
      </c>
      <c r="G16" s="13"/>
      <c r="H16" s="14"/>
      <c r="I16" s="14"/>
      <c r="J16" s="14">
        <v>34</v>
      </c>
      <c r="K16" s="79"/>
      <c r="L16" s="79"/>
      <c r="M16" s="79"/>
      <c r="N16" s="81"/>
      <c r="O16" s="82">
        <f t="shared" si="0"/>
        <v>34</v>
      </c>
      <c r="Q16" s="133"/>
      <c r="S16" s="40"/>
    </row>
    <row r="17" spans="1:22" ht="20.100000000000001" customHeight="1">
      <c r="A17" s="42">
        <v>10</v>
      </c>
      <c r="B17" s="36" t="s">
        <v>34</v>
      </c>
      <c r="C17" s="37" t="s">
        <v>29</v>
      </c>
      <c r="D17" s="48">
        <v>2007</v>
      </c>
      <c r="E17" s="35" t="s">
        <v>4</v>
      </c>
      <c r="F17" s="27" t="s">
        <v>9</v>
      </c>
      <c r="G17" s="28"/>
      <c r="H17" s="14">
        <v>32.76</v>
      </c>
      <c r="I17" s="29"/>
      <c r="J17" s="41"/>
      <c r="K17" s="169"/>
      <c r="L17" s="111"/>
      <c r="M17" s="29"/>
      <c r="N17" s="32"/>
      <c r="O17" s="137">
        <f>H17+L17+M17</f>
        <v>32.76</v>
      </c>
      <c r="Q17" s="133"/>
      <c r="S17" s="40"/>
      <c r="V17" s="3" t="s">
        <v>93</v>
      </c>
    </row>
    <row r="18" spans="1:22" ht="20.100000000000001" customHeight="1">
      <c r="A18" s="42">
        <v>11</v>
      </c>
      <c r="B18" s="36" t="s">
        <v>99</v>
      </c>
      <c r="C18" s="37" t="s">
        <v>100</v>
      </c>
      <c r="D18" s="103">
        <v>2009</v>
      </c>
      <c r="E18" s="35" t="s">
        <v>24</v>
      </c>
      <c r="F18" s="27" t="s">
        <v>7</v>
      </c>
      <c r="G18" s="78"/>
      <c r="H18" s="79"/>
      <c r="I18" s="79"/>
      <c r="J18" s="79"/>
      <c r="K18" s="79">
        <v>32</v>
      </c>
      <c r="L18" s="79"/>
      <c r="M18" s="79"/>
      <c r="N18" s="85"/>
      <c r="O18" s="157">
        <f>SUM(G18:N18)</f>
        <v>32</v>
      </c>
      <c r="Q18" s="133"/>
      <c r="S18" s="40"/>
    </row>
    <row r="19" spans="1:22" ht="20.100000000000001" customHeight="1">
      <c r="A19" s="42">
        <v>12</v>
      </c>
      <c r="B19" s="36" t="s">
        <v>91</v>
      </c>
      <c r="C19" s="37" t="s">
        <v>55</v>
      </c>
      <c r="D19" s="38">
        <v>2008</v>
      </c>
      <c r="E19" s="35" t="s">
        <v>63</v>
      </c>
      <c r="F19" s="27" t="s">
        <v>8</v>
      </c>
      <c r="G19" s="13"/>
      <c r="H19" s="14"/>
      <c r="I19" s="14"/>
      <c r="J19" s="14">
        <v>30.6</v>
      </c>
      <c r="K19" s="79"/>
      <c r="L19" s="79"/>
      <c r="M19" s="79"/>
      <c r="N19" s="81"/>
      <c r="O19" s="82">
        <f>SUM(G19:N19)</f>
        <v>30.6</v>
      </c>
      <c r="Q19" s="133"/>
      <c r="S19" s="40"/>
    </row>
    <row r="20" spans="1:22" ht="20.100000000000001" customHeight="1">
      <c r="A20" s="42">
        <v>13</v>
      </c>
      <c r="B20" s="22" t="s">
        <v>83</v>
      </c>
      <c r="C20" s="23" t="s">
        <v>92</v>
      </c>
      <c r="D20" s="152">
        <v>2007</v>
      </c>
      <c r="E20" s="4" t="s">
        <v>63</v>
      </c>
      <c r="F20" s="45" t="s">
        <v>8</v>
      </c>
      <c r="G20" s="46"/>
      <c r="H20" s="44"/>
      <c r="I20" s="44"/>
      <c r="J20" s="7">
        <v>22.95</v>
      </c>
      <c r="K20" s="44"/>
      <c r="L20" s="44"/>
      <c r="M20" s="7"/>
      <c r="N20" s="158"/>
      <c r="O20" s="137">
        <f>SUM(G20:N20)</f>
        <v>22.95</v>
      </c>
      <c r="S20" s="3"/>
    </row>
    <row r="21" spans="1:22" ht="20.100000000000001" customHeight="1">
      <c r="A21" s="42">
        <v>14</v>
      </c>
      <c r="B21" s="36" t="s">
        <v>101</v>
      </c>
      <c r="C21" s="37" t="s">
        <v>102</v>
      </c>
      <c r="D21" s="10"/>
      <c r="E21" s="35" t="s">
        <v>16</v>
      </c>
      <c r="F21" s="27" t="s">
        <v>8</v>
      </c>
      <c r="G21" s="13"/>
      <c r="H21" s="14"/>
      <c r="I21" s="14"/>
      <c r="J21" s="80"/>
      <c r="K21" s="79">
        <v>19.2</v>
      </c>
      <c r="L21" s="79"/>
      <c r="M21" s="79"/>
      <c r="N21" s="81"/>
      <c r="O21" s="82">
        <f>SUM(G21:N21)</f>
        <v>19.2</v>
      </c>
      <c r="S21" s="3"/>
    </row>
    <row r="22" spans="1:22" ht="20.100000000000001" customHeight="1">
      <c r="A22" s="84"/>
      <c r="B22" s="36"/>
      <c r="C22" s="37"/>
      <c r="D22" s="10"/>
      <c r="E22" s="11"/>
      <c r="F22" s="12"/>
      <c r="G22" s="13"/>
      <c r="H22" s="14"/>
      <c r="I22" s="14"/>
      <c r="J22" s="80"/>
      <c r="K22" s="79"/>
      <c r="L22" s="79"/>
      <c r="M22" s="79"/>
      <c r="N22" s="81"/>
      <c r="O22" s="82"/>
    </row>
    <row r="23" spans="1:22" ht="13.5" thickBot="1"/>
    <row r="24" spans="1:22" ht="13.5" thickBot="1">
      <c r="B24" s="93" t="s">
        <v>18</v>
      </c>
      <c r="G24" s="94"/>
      <c r="H24" s="95">
        <v>0.91</v>
      </c>
      <c r="I24" s="94"/>
      <c r="J24" s="95"/>
      <c r="K24" s="96">
        <v>0.8</v>
      </c>
      <c r="L24" s="96">
        <v>0.8</v>
      </c>
      <c r="M24" s="96"/>
    </row>
    <row r="26" spans="1:22">
      <c r="G26" s="97"/>
      <c r="H26" s="97"/>
      <c r="K26" s="97"/>
    </row>
  </sheetData>
  <sheetProtection selectLockedCells="1" selectUnlockedCells="1"/>
  <sortState ref="B8:O21">
    <sortCondition descending="1" ref="O8:O21"/>
  </sortState>
  <mergeCells count="1">
    <mergeCell ref="I3:O3"/>
  </mergeCells>
  <pageMargins left="0.98425196850393704" right="0.19685039370078741" top="0.39370078740157483" bottom="0.19685039370078741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mladší žactvo</vt:lpstr>
      <vt:lpstr>mladší žákyně</vt:lpstr>
      <vt:lpstr>'mladší žactvo'!Oblast_tisku</vt:lpstr>
      <vt:lpstr>'mladší žákyně'!Oblast_tisku</vt:lpstr>
    </vt:vector>
  </TitlesOfParts>
  <Company>Jihlava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Vachtfeidl</dc:creator>
  <cp:lastModifiedBy>Uzivatel</cp:lastModifiedBy>
  <cp:lastPrinted>2020-02-17T10:52:39Z</cp:lastPrinted>
  <dcterms:created xsi:type="dcterms:W3CDTF">2006-07-27T16:55:43Z</dcterms:created>
  <dcterms:modified xsi:type="dcterms:W3CDTF">2020-02-17T14:21:56Z</dcterms:modified>
</cp:coreProperties>
</file>