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780"/>
  </bookViews>
  <sheets>
    <sheet name="STARTOVNÉ-2020-2021" sheetId="4" r:id="rId1"/>
  </sheets>
  <definedNames>
    <definedName name="_xlnm.Print_Area" localSheetId="0">'STARTOVNÉ-2020-2021'!$A$1:$P$40</definedName>
  </definedNames>
  <calcPr calcId="125725"/>
</workbook>
</file>

<file path=xl/calcChain.xml><?xml version="1.0" encoding="utf-8"?>
<calcChain xmlns="http://schemas.openxmlformats.org/spreadsheetml/2006/main">
  <c r="L33" i="4"/>
  <c r="L34"/>
  <c r="L35"/>
  <c r="N35" s="1"/>
  <c r="L36"/>
  <c r="L37"/>
  <c r="N37" s="1"/>
  <c r="E36"/>
  <c r="E34"/>
  <c r="E33"/>
  <c r="L32"/>
  <c r="E32"/>
  <c r="L31"/>
  <c r="E31"/>
  <c r="L30"/>
  <c r="E30"/>
  <c r="L29"/>
  <c r="N29" s="1"/>
  <c r="E29"/>
  <c r="L28"/>
  <c r="E28"/>
  <c r="L27"/>
  <c r="N27" s="1"/>
  <c r="E27"/>
  <c r="L26"/>
  <c r="E26"/>
  <c r="L25"/>
  <c r="N25" s="1"/>
  <c r="E25"/>
  <c r="L24"/>
  <c r="E24"/>
  <c r="L23"/>
  <c r="N23" s="1"/>
  <c r="E23"/>
  <c r="L22"/>
  <c r="E22"/>
  <c r="L21"/>
  <c r="N21" s="1"/>
  <c r="E21"/>
  <c r="L20"/>
  <c r="E20"/>
  <c r="L19"/>
  <c r="N19" s="1"/>
  <c r="E19"/>
  <c r="L18"/>
  <c r="E18"/>
  <c r="L17"/>
  <c r="E17"/>
  <c r="L16"/>
  <c r="E16"/>
  <c r="L15"/>
  <c r="N15" s="1"/>
  <c r="E15"/>
  <c r="L14"/>
  <c r="E14"/>
  <c r="L13"/>
  <c r="N13" s="1"/>
  <c r="E13"/>
  <c r="L12"/>
  <c r="E12"/>
  <c r="L11"/>
  <c r="N11" s="1"/>
  <c r="E11"/>
  <c r="L10"/>
  <c r="E10"/>
  <c r="L9"/>
  <c r="N9" s="1"/>
  <c r="E9"/>
  <c r="L8"/>
  <c r="E8"/>
  <c r="L7"/>
  <c r="N7" s="1"/>
  <c r="E7"/>
  <c r="L6"/>
  <c r="E6"/>
  <c r="L5"/>
  <c r="E5"/>
  <c r="N8" l="1"/>
  <c r="N10"/>
  <c r="N12"/>
  <c r="N14"/>
  <c r="N16"/>
  <c r="N18"/>
  <c r="N20"/>
  <c r="N22"/>
  <c r="N24"/>
  <c r="N26"/>
  <c r="N28"/>
  <c r="N30"/>
  <c r="N31"/>
  <c r="N36"/>
  <c r="N34"/>
  <c r="N5"/>
  <c r="N32"/>
  <c r="N6"/>
  <c r="N33"/>
  <c r="N17"/>
</calcChain>
</file>

<file path=xl/comments1.xml><?xml version="1.0" encoding="utf-8"?>
<comments xmlns="http://schemas.openxmlformats.org/spreadsheetml/2006/main">
  <authors>
    <author>Vachtfeidl</author>
    <author>Uzivatel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38"/>
          </rPr>
          <t>KŘEHLÍK 6-2022
ŠTRÓBL 6-2022
TEPLAN 6-2021
KOTIL-HOST 6-2023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Petrlík K. 29.3.2023</t>
        </r>
      </text>
    </comment>
    <comment ref="I5" authorId="1">
      <text>
        <r>
          <rPr>
            <b/>
            <sz val="9"/>
            <color indexed="81"/>
            <rFont val="Tahoma"/>
            <family val="2"/>
            <charset val="238"/>
          </rPr>
          <t>Bencová 30.6.2021
Malina 30.6.2021
Polívka Z. 30.6.2021
Štrobl M. 30.6.2021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Ani jeden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38"/>
          </rPr>
          <t>JONÁŠOVÁ-HOST 6-2022
KAFKA-HOST 6-2023
ŠVEC PETR 6-2022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" authorId="1">
      <text>
        <r>
          <rPr>
            <b/>
            <sz val="9"/>
            <color indexed="81"/>
            <rFont val="Tahoma"/>
            <family val="2"/>
            <charset val="238"/>
          </rPr>
          <t>Zlámal J. A 30.6.2024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Hurníková M. B  30.6.21
Kanta Fr. B    30.6.2025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RŮŽKOVÁ 8-2021
VÁŇA 9-2020
Poulíček J. 1.9.2022
Kmoch P. 15.9.2022</t>
        </r>
      </text>
    </comment>
    <comment ref="I7" authorId="1">
      <text>
        <r>
          <rPr>
            <b/>
            <sz val="9"/>
            <color indexed="81"/>
            <rFont val="Tahoma"/>
            <family val="2"/>
            <charset val="238"/>
          </rPr>
          <t>Kmoch P.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Poulíček J. 30.6.2021
Roh M. 30.6.2021
Vlčková M. 30.6.2021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TREFIL 9-2021
Zelenka O. 7.9.2022</t>
        </r>
      </text>
    </comment>
    <comment ref="I8" authorId="1">
      <text>
        <r>
          <rPr>
            <b/>
            <sz val="9"/>
            <color indexed="81"/>
            <rFont val="Tahoma"/>
            <family val="2"/>
            <charset val="238"/>
          </rPr>
          <t>Zadražil M.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0">
      <text>
        <r>
          <rPr>
            <b/>
            <sz val="9"/>
            <color indexed="81"/>
            <rFont val="Tahoma"/>
            <family val="2"/>
            <charset val="238"/>
          </rPr>
          <t>Jen Fuk - 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38"/>
          </rPr>
          <t>JOB 1-2022
KAFKA S. 7-2021
SOKOL Z. 1-2022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38"/>
          </rPr>
          <t>Janovský A.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38"/>
          </rPr>
          <t>Ani jeden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>BRYCHTA 9-2020
CHVÁLAL 9-2020
CHVÁLAL st. 9-2020</t>
        </r>
      </text>
    </comment>
    <comment ref="I10" authorId="1">
      <text>
        <r>
          <rPr>
            <b/>
            <sz val="9"/>
            <color indexed="81"/>
            <rFont val="Tahoma"/>
            <family val="2"/>
            <charset val="238"/>
          </rPr>
          <t>Kříž J. 3.9.2021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0" authorId="1">
      <text>
        <r>
          <rPr>
            <b/>
            <sz val="9"/>
            <color indexed="81"/>
            <rFont val="Tahoma"/>
            <family val="2"/>
            <charset val="238"/>
          </rPr>
          <t>6 větších závad-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38"/>
          </rPr>
          <t>BROM 6-2021
DVOŘÁK 6-2022
VONDROVÁ 6-2021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1" authorId="1">
      <text>
        <r>
          <rPr>
            <b/>
            <sz val="9"/>
            <color indexed="81"/>
            <rFont val="Tahoma"/>
            <family val="2"/>
            <charset val="238"/>
          </rPr>
          <t>Dvořák P. 31.12.2020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Pangrác P. 30.6.2025
Vondrová M. 30.6.2021</t>
        </r>
      </text>
    </comment>
    <comment ref="J11" authorId="0">
      <text>
        <r>
          <rPr>
            <b/>
            <sz val="9"/>
            <color indexed="81"/>
            <rFont val="Tahoma"/>
            <family val="2"/>
            <charset val="238"/>
          </rPr>
          <t>Jen Lengal-n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1">
      <text>
        <r>
          <rPr>
            <b/>
            <sz val="9"/>
            <color indexed="81"/>
            <rFont val="Tahoma"/>
            <family val="2"/>
            <charset val="238"/>
          </rPr>
          <t>Kopečný Pavel
Kopečný Miroslav
oba 2023 - 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2" authorId="1">
      <text>
        <r>
          <rPr>
            <b/>
            <sz val="9"/>
            <color indexed="81"/>
            <rFont val="Tahoma"/>
            <family val="2"/>
            <charset val="238"/>
          </rPr>
          <t>Holub M. 30.6.2025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Kaisler V. 30.6.2025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38"/>
          </rPr>
          <t>LAVICKÝ 6-2020
Musil 5.6.2022 C
Vondrák P. 5.6.2022 C</t>
        </r>
      </text>
    </comment>
    <comment ref="I13" authorId="1">
      <text>
        <r>
          <rPr>
            <b/>
            <sz val="9"/>
            <color indexed="81"/>
            <rFont val="Tahoma"/>
            <family val="2"/>
            <charset val="238"/>
          </rPr>
          <t>Lavický P. 30.6.2023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38"/>
          </rPr>
          <t>VIDOUREK 6-2021
Konvalinka Petr 6-2021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 xml:space="preserve">Svoboda V. 6-2024
Jahn S. 6-2024
Živný F. 6-2024
</t>
        </r>
      </text>
    </comment>
    <comment ref="I15" authorId="1">
      <text>
        <r>
          <rPr>
            <b/>
            <sz val="9"/>
            <color indexed="81"/>
            <rFont val="Tahoma"/>
            <family val="2"/>
            <charset val="238"/>
          </rPr>
          <t>Živný F.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NEVRKLA 12-2020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7" authorId="1">
      <text>
        <r>
          <rPr>
            <b/>
            <sz val="9"/>
            <color indexed="81"/>
            <rFont val="Tahoma"/>
            <family val="2"/>
            <charset val="238"/>
          </rPr>
          <t>Brabec, Filip B.,Eliáš,Vlček …všichni 31.12.2024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" authorId="1">
      <text>
        <r>
          <rPr>
            <b/>
            <sz val="9"/>
            <color indexed="81"/>
            <rFont val="Tahoma"/>
            <family val="2"/>
            <charset val="238"/>
          </rPr>
          <t>Brabec Z.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Langpaul 6-2024
Sáblík P. 6-2024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9" authorId="1">
      <text>
        <r>
          <rPr>
            <b/>
            <sz val="9"/>
            <color indexed="81"/>
            <rFont val="Tahoma"/>
            <family val="2"/>
            <charset val="238"/>
          </rPr>
          <t>Mazel D. 16.9.2022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1">
      <text>
        <r>
          <rPr>
            <b/>
            <sz val="9"/>
            <color indexed="81"/>
            <rFont val="Tahoma"/>
            <family val="2"/>
            <charset val="238"/>
          </rPr>
          <t>Kupka P. 30.6.2022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Nečas T. 30.6.2022</t>
        </r>
      </text>
    </comment>
    <comment ref="H20" authorId="0">
      <text>
        <r>
          <rPr>
            <sz val="9"/>
            <color indexed="81"/>
            <rFont val="Tahoma"/>
            <family val="2"/>
            <charset val="238"/>
          </rPr>
          <t xml:space="preserve">SOVKA 6-2023
TŮMA 6-2023
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238"/>
          </rPr>
          <t>ZELENKOVÁ 9-2022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1" authorId="1">
      <text>
        <r>
          <rPr>
            <b/>
            <sz val="9"/>
            <color indexed="81"/>
            <rFont val="Tahoma"/>
            <family val="2"/>
            <charset val="238"/>
          </rPr>
          <t>Zelenková A.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1" authorId="0">
      <text>
        <r>
          <rPr>
            <b/>
            <sz val="9"/>
            <color indexed="81"/>
            <rFont val="Tahoma"/>
            <family val="2"/>
            <charset val="238"/>
          </rPr>
          <t>Ani jeden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2" authorId="0">
      <text>
        <r>
          <rPr>
            <sz val="9"/>
            <color indexed="81"/>
            <rFont val="Tahoma"/>
            <family val="2"/>
            <charset val="238"/>
          </rPr>
          <t>Hanzálek 6-2024</t>
        </r>
        <r>
          <rPr>
            <sz val="9"/>
            <color indexed="81"/>
            <rFont val="Tahoma"/>
            <family val="2"/>
            <charset val="238"/>
          </rPr>
          <t xml:space="preserve">
Smrčka 6-2024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238"/>
          </rPr>
          <t>Ani jeden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>BABÍNEK 6-2023
Krčál R.  6-2024
Jelínek M. 6-2021</t>
        </r>
      </text>
    </comment>
    <comment ref="I23" authorId="1">
      <text>
        <r>
          <rPr>
            <b/>
            <sz val="9"/>
            <color indexed="81"/>
            <rFont val="Tahoma"/>
            <family val="2"/>
            <charset val="238"/>
          </rPr>
          <t>Jelínek M.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Krčál R. 30.6.2021</t>
        </r>
      </text>
    </comment>
    <comment ref="H24" authorId="1">
      <text>
        <r>
          <rPr>
            <b/>
            <sz val="9"/>
            <color indexed="81"/>
            <rFont val="Tahoma"/>
            <family val="2"/>
            <charset val="238"/>
          </rPr>
          <t>Piálek I. 7.11.2022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Zerzánek V. 7.11.2022</t>
        </r>
      </text>
    </comment>
    <comment ref="I24" authorId="1">
      <text>
        <r>
          <rPr>
            <b/>
            <sz val="9"/>
            <color indexed="81"/>
            <rFont val="Tahoma"/>
            <family val="2"/>
            <charset val="238"/>
          </rPr>
          <t>Piálek I. 30.6.2022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Zelinková D. 30.6.2022</t>
        </r>
      </text>
    </comment>
    <comment ref="H25" authorId="1">
      <text>
        <r>
          <rPr>
            <b/>
            <sz val="9"/>
            <color indexed="81"/>
            <rFont val="Tahoma"/>
            <family val="2"/>
            <charset val="238"/>
          </rPr>
          <t>Doskočil K 30.6.2022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Sys J. 30.9.2022</t>
        </r>
      </text>
    </comment>
    <comment ref="I25" authorId="1">
      <text>
        <r>
          <rPr>
            <b/>
            <sz val="9"/>
            <color indexed="81"/>
            <rFont val="Tahoma"/>
            <family val="2"/>
            <charset val="238"/>
          </rPr>
          <t>Doskočil B. C 30.6.2025
Hrstka 30.6.2025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KAREL 8-2021
RŮŽIČKA 8-2021
Vondrová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1">
      <text>
        <r>
          <rPr>
            <b/>
            <sz val="9"/>
            <color indexed="81"/>
            <rFont val="Tahoma"/>
            <family val="2"/>
            <charset val="238"/>
          </rPr>
          <t>Karel M. 31.12.2020
Růžička J. 31.12.2020</t>
        </r>
      </text>
    </comment>
    <comment ref="H27" authorId="1">
      <text>
        <r>
          <rPr>
            <b/>
            <sz val="9"/>
            <color indexed="81"/>
            <rFont val="Tahoma"/>
            <family val="2"/>
            <charset val="238"/>
          </rPr>
          <t>Vojtaj J. 24.6.2022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Švec J. 24.8.2022
Švec R. 24.8.2022</t>
        </r>
      </text>
    </comment>
    <comment ref="I27" authorId="1">
      <text>
        <r>
          <rPr>
            <b/>
            <sz val="9"/>
            <color indexed="81"/>
            <rFont val="Tahoma"/>
            <family val="2"/>
            <charset val="238"/>
          </rPr>
          <t>Švec J. 3.9.2021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238"/>
          </rPr>
          <t>MALEC 6-2020 pr.2021
MAREK 6-2021
MINČEV 1-2022
VESELSKÁ Z. 6-2021
VESELSKÝ R. 12-2021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VESELSKÝ O. 3-2021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8" authorId="1">
      <text>
        <r>
          <rPr>
            <b/>
            <sz val="9"/>
            <color indexed="81"/>
            <rFont val="Tahoma"/>
            <family val="2"/>
            <charset val="238"/>
          </rPr>
          <t>Hertl J. 30.6.2021
Přiklopil J. 30.6.2021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38"/>
          </rPr>
          <t>TÁBORSKÝ 5-2022
UHLÍŘ 5-2022
Havlová Z. C 18.6.2022
Podolský L. 5.10.2022</t>
        </r>
      </text>
    </comment>
    <comment ref="I29" authorId="1">
      <text>
        <r>
          <rPr>
            <b/>
            <sz val="9"/>
            <color indexed="81"/>
            <rFont val="Tahoma"/>
            <family val="2"/>
            <charset val="238"/>
          </rPr>
          <t>Jílek P. B 30.6.2022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  <charset val="238"/>
          </rPr>
          <t>Ani jeden hráč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JEŘÁBEK V. 7-2021
KOZÁK P. 6-2021
KŘIVÁNEK V. 7-2021
PÁRAL J. 7-2021
MACHÁČ 9-2020</t>
        </r>
        <r>
          <rPr>
            <sz val="9"/>
            <color indexed="81"/>
            <rFont val="Tahoma"/>
            <family val="2"/>
            <charset val="238"/>
          </rPr>
          <t xml:space="preserve">
NEUMANN 9-2020
PEŠTÁL 9-2020
ŠALANDA 9-2020
</t>
        </r>
      </text>
    </comment>
    <comment ref="I30" authorId="1">
      <text>
        <r>
          <rPr>
            <b/>
            <sz val="9"/>
            <color indexed="81"/>
            <rFont val="Tahoma"/>
            <family val="2"/>
            <charset val="238"/>
          </rPr>
          <t>Kovář L. 30.6.2021
Kozák P. 30.6.2021
Křivánek Jan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Peštál J. 30.6.2021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ani jeden hráč
 ze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238"/>
          </rPr>
          <t>Kampas  6-2024
Klíma Petr 6-2024
Buk Martin 6-2024
Šoukal S. 6-2024</t>
        </r>
      </text>
    </comment>
    <comment ref="I31" authorId="1">
      <text>
        <r>
          <rPr>
            <b/>
            <sz val="9"/>
            <color indexed="81"/>
            <rFont val="Tahoma"/>
            <family val="2"/>
            <charset val="238"/>
          </rPr>
          <t>Buk M. 30.6.2022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Kampas J. 30.6.2022
Klíma P. 30.6.2022
Suchánek P. 30.6.2025</t>
        </r>
      </text>
    </comment>
    <comment ref="J31" authorId="0">
      <text>
        <r>
          <rPr>
            <b/>
            <sz val="9"/>
            <color indexed="81"/>
            <rFont val="Tahoma"/>
            <family val="2"/>
            <charset val="238"/>
          </rPr>
          <t>ani jeden hráč
 ze základu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32" authorId="0">
      <text>
        <r>
          <rPr>
            <sz val="9"/>
            <color indexed="81"/>
            <rFont val="Tahoma"/>
            <family val="2"/>
            <charset val="238"/>
          </rPr>
          <t xml:space="preserve">JONÁŠ R. 3-2020
</t>
        </r>
      </text>
    </comment>
    <comment ref="I32" authorId="1">
      <text>
        <r>
          <rPr>
            <b/>
            <sz val="9"/>
            <color indexed="81"/>
            <rFont val="Tahoma"/>
            <family val="2"/>
            <charset val="238"/>
          </rPr>
          <t>Jonáš R.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3" authorId="1">
      <text>
        <r>
          <rPr>
            <b/>
            <sz val="9"/>
            <color indexed="81"/>
            <rFont val="Tahoma"/>
            <family val="2"/>
            <charset val="238"/>
          </rPr>
          <t>Kamarád M. 30.6.2021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Stehno V. 30.6.2021</t>
        </r>
      </text>
    </comment>
    <comment ref="H36" authorId="1">
      <text>
        <r>
          <rPr>
            <b/>
            <sz val="9"/>
            <color indexed="81"/>
            <rFont val="Tahoma"/>
            <family val="2"/>
            <charset val="238"/>
          </rPr>
          <t>Chvátal F. 7.12.2020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<sst xmlns="http://schemas.openxmlformats.org/spreadsheetml/2006/main" count="82" uniqueCount="82">
  <si>
    <t>počet družstev:</t>
  </si>
  <si>
    <t>Základní startovnéxpočet družstev</t>
  </si>
  <si>
    <t>Základní startovné za družstvo</t>
  </si>
  <si>
    <t>1.</t>
  </si>
  <si>
    <t xml:space="preserve">Chotěboř </t>
  </si>
  <si>
    <t xml:space="preserve">Chmelná </t>
  </si>
  <si>
    <t xml:space="preserve">Telč </t>
  </si>
  <si>
    <t xml:space="preserve">Třebíč </t>
  </si>
  <si>
    <t xml:space="preserve">M.Budějovice </t>
  </si>
  <si>
    <t xml:space="preserve">Jihlava </t>
  </si>
  <si>
    <t xml:space="preserve">Nížkov </t>
  </si>
  <si>
    <t xml:space="preserve">H.Brod </t>
  </si>
  <si>
    <t xml:space="preserve">Třešť </t>
  </si>
  <si>
    <t xml:space="preserve">V.Meziřičí </t>
  </si>
  <si>
    <t xml:space="preserve">Světlá </t>
  </si>
  <si>
    <t xml:space="preserve">Polná </t>
  </si>
  <si>
    <t xml:space="preserve">Humpolec </t>
  </si>
  <si>
    <t xml:space="preserve">Náměšť </t>
  </si>
  <si>
    <t>Oddíly:</t>
  </si>
  <si>
    <t>Jemnice</t>
  </si>
  <si>
    <t xml:space="preserve">TJ Žďár </t>
  </si>
  <si>
    <t>Poplatek za chybějící rozhodčí:</t>
  </si>
  <si>
    <t xml:space="preserve">Lhotky </t>
  </si>
  <si>
    <t>Poplatek za neúčast na KP:</t>
  </si>
  <si>
    <t>HB Ostrov</t>
  </si>
  <si>
    <t>Rokytnice</t>
  </si>
  <si>
    <t>Polesí</t>
  </si>
  <si>
    <t>Výčapy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</si>
  <si>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</si>
  <si>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</si>
  <si>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</si>
  <si>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</si>
  <si>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</si>
  <si>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</si>
  <si>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</si>
  <si>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</si>
  <si>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</si>
  <si>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</si>
  <si>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</si>
  <si>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</si>
  <si>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</si>
  <si>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</si>
  <si>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</si>
  <si>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</si>
  <si>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</si>
  <si>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</si>
  <si>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</si>
  <si>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</si>
  <si>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</si>
  <si>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</si>
  <si>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</si>
  <si>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celkem: ( Kč )</t>
  </si>
  <si>
    <t>POPLATKY</t>
  </si>
  <si>
    <t>Poplatek za chybějící trenéry:</t>
  </si>
  <si>
    <t>Poplatek za chybějící mládež:</t>
  </si>
  <si>
    <t>POPLATKY - CELKEM:</t>
  </si>
  <si>
    <t>STARTOVNÉ</t>
  </si>
  <si>
    <t>CELKEM:</t>
  </si>
  <si>
    <t>Pacov</t>
  </si>
  <si>
    <t>Nové Město</t>
  </si>
  <si>
    <t>31.</t>
  </si>
  <si>
    <t>15.</t>
  </si>
  <si>
    <t>16.</t>
  </si>
  <si>
    <t>17.</t>
  </si>
  <si>
    <t>18.</t>
  </si>
  <si>
    <t>Nové Dvory</t>
  </si>
  <si>
    <t>13.</t>
  </si>
  <si>
    <t>14.</t>
  </si>
  <si>
    <t>Lukov</t>
  </si>
  <si>
    <t>Brtnice</t>
  </si>
  <si>
    <t>OSTATNÍ POKUTY</t>
  </si>
  <si>
    <t>Rovečné</t>
  </si>
  <si>
    <t>32.</t>
  </si>
  <si>
    <t>Pelhřimov</t>
  </si>
  <si>
    <t>Kamenice u Ji</t>
  </si>
  <si>
    <t>Oddíly,které hrají krajské soutěže: výpočet startovného na 2020 - 2021</t>
  </si>
  <si>
    <t>33.</t>
  </si>
  <si>
    <t>Přibyslav</t>
  </si>
  <si>
    <t>Horní Ves</t>
  </si>
  <si>
    <t>Třebenice</t>
  </si>
  <si>
    <t>Bystřice OREL</t>
  </si>
  <si>
    <r>
      <t xml:space="preserve">Pozn: Pokud do počátku soutěží, do </t>
    </r>
    <r>
      <rPr>
        <b/>
        <sz val="11"/>
        <rFont val="Arial"/>
        <family val="2"/>
        <charset val="238"/>
      </rPr>
      <t>1.10.2020</t>
    </r>
    <r>
      <rPr>
        <sz val="11"/>
        <rFont val="Arial"/>
        <family val="2"/>
        <charset val="238"/>
      </rPr>
      <t xml:space="preserve"> oddíly doplní potřebné počty  </t>
    </r>
    <r>
      <rPr>
        <b/>
        <sz val="11"/>
        <rFont val="Arial"/>
        <family val="2"/>
        <charset val="238"/>
      </rPr>
      <t>ROZHODČÍCH a TRENÉRŮ</t>
    </r>
    <r>
      <rPr>
        <sz val="11"/>
        <rFont val="Arial"/>
        <family val="2"/>
        <charset val="238"/>
      </rPr>
      <t xml:space="preserve">, </t>
    </r>
    <r>
      <rPr>
        <u/>
        <sz val="11"/>
        <rFont val="Arial"/>
        <family val="2"/>
        <charset val="238"/>
      </rPr>
      <t>bude jim pokuta vrácena !!!</t>
    </r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</si>
</sst>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u/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9"/>
      <name val="Arial"/>
      <family val="2"/>
      <charset val="238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6"/>
      <name val="Arial"/>
      <family val="2"/>
      <charset val="238"/>
    </font>
    <font>
      <u/>
      <sz val="11"/>
      <name val="Arial"/>
      <family val="2"/>
      <charset val="238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0" fontId="7" fillId="2" borderId="1" xfId="0" applyFont="1" applyFill="1" applyBorder="1"/>
    <xf numFmtId="0" fontId="8" fillId="4" borderId="2" xfId="0" applyFont="1" applyFill="1" applyBorder="1"/>
    <xf numFmtId="0" fontId="7" fillId="2" borderId="5" xfId="0" applyFont="1" applyFill="1" applyBorder="1"/>
    <xf numFmtId="0" fontId="7" fillId="6" borderId="1" xfId="0" applyFont="1" applyFill="1" applyBorder="1"/>
    <xf numFmtId="0" fontId="9" fillId="6" borderId="1" xfId="0" applyFont="1" applyFill="1" applyBorder="1"/>
    <xf numFmtId="0" fontId="8" fillId="7" borderId="8" xfId="0" applyFont="1" applyFill="1" applyBorder="1"/>
    <xf numFmtId="0" fontId="9" fillId="6" borderId="5" xfId="0" applyFont="1" applyFill="1" applyBorder="1"/>
    <xf numFmtId="0" fontId="8" fillId="6" borderId="8" xfId="0" applyFont="1" applyFill="1" applyBorder="1"/>
    <xf numFmtId="0" fontId="8" fillId="6" borderId="10" xfId="0" applyFont="1" applyFill="1" applyBorder="1"/>
    <xf numFmtId="0" fontId="8" fillId="8" borderId="9" xfId="0" applyFont="1" applyFill="1" applyBorder="1"/>
    <xf numFmtId="0" fontId="6" fillId="8" borderId="9" xfId="0" applyFont="1" applyFill="1" applyBorder="1"/>
    <xf numFmtId="0" fontId="0" fillId="8" borderId="0" xfId="0" applyFill="1" applyBorder="1"/>
    <xf numFmtId="0" fontId="14" fillId="0" borderId="0" xfId="0" applyFont="1" applyFill="1"/>
    <xf numFmtId="0" fontId="6" fillId="0" borderId="0" xfId="0" applyFont="1" applyFill="1" applyAlignment="1">
      <alignment horizontal="center"/>
    </xf>
    <xf numFmtId="0" fontId="15" fillId="0" borderId="0" xfId="0" applyFont="1" applyFill="1"/>
    <xf numFmtId="0" fontId="0" fillId="6" borderId="0" xfId="0" applyFill="1"/>
    <xf numFmtId="0" fontId="2" fillId="6" borderId="0" xfId="0" applyFont="1" applyFill="1"/>
    <xf numFmtId="0" fontId="4" fillId="0" borderId="0" xfId="0" applyFont="1" applyFill="1"/>
    <xf numFmtId="0" fontId="4" fillId="10" borderId="11" xfId="0" applyFont="1" applyFill="1" applyBorder="1" applyAlignment="1">
      <alignment horizontal="center"/>
    </xf>
    <xf numFmtId="0" fontId="0" fillId="8" borderId="1" xfId="0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7" fillId="6" borderId="1" xfId="0" applyFont="1" applyFill="1" applyBorder="1" applyAlignment="1">
      <alignment horizontal="left"/>
    </xf>
    <xf numFmtId="0" fontId="7" fillId="4" borderId="1" xfId="0" applyFont="1" applyFill="1" applyBorder="1"/>
    <xf numFmtId="0" fontId="3" fillId="0" borderId="14" xfId="0" applyFont="1" applyFill="1" applyBorder="1"/>
    <xf numFmtId="0" fontId="7" fillId="0" borderId="15" xfId="0" applyFont="1" applyFill="1" applyBorder="1"/>
    <xf numFmtId="0" fontId="7" fillId="0" borderId="15" xfId="0" applyFont="1" applyFill="1" applyBorder="1" applyAlignment="1">
      <alignment textRotation="90" wrapText="1"/>
    </xf>
    <xf numFmtId="0" fontId="7" fillId="2" borderId="15" xfId="0" applyFont="1" applyFill="1" applyBorder="1" applyAlignment="1">
      <alignment textRotation="90" wrapText="1"/>
    </xf>
    <xf numFmtId="0" fontId="0" fillId="8" borderId="16" xfId="0" applyFill="1" applyBorder="1"/>
    <xf numFmtId="0" fontId="6" fillId="9" borderId="15" xfId="0" applyFont="1" applyFill="1" applyBorder="1" applyAlignment="1">
      <alignment textRotation="90" wrapText="1"/>
    </xf>
    <xf numFmtId="0" fontId="6" fillId="3" borderId="15" xfId="0" applyFont="1" applyFill="1" applyBorder="1" applyAlignment="1">
      <alignment textRotation="90" wrapText="1"/>
    </xf>
    <xf numFmtId="0" fontId="6" fillId="5" borderId="15" xfId="0" applyFont="1" applyFill="1" applyBorder="1" applyAlignment="1">
      <alignment textRotation="90" wrapText="1"/>
    </xf>
    <xf numFmtId="0" fontId="6" fillId="4" borderId="15" xfId="0" applyFont="1" applyFill="1" applyBorder="1" applyAlignment="1">
      <alignment textRotation="90" wrapText="1"/>
    </xf>
    <xf numFmtId="0" fontId="6" fillId="6" borderId="17" xfId="0" applyFont="1" applyFill="1" applyBorder="1" applyAlignment="1">
      <alignment textRotation="90" wrapText="1"/>
    </xf>
    <xf numFmtId="0" fontId="6" fillId="7" borderId="17" xfId="0" applyFont="1" applyFill="1" applyBorder="1" applyAlignment="1">
      <alignment textRotation="90" wrapText="1"/>
    </xf>
    <xf numFmtId="0" fontId="6" fillId="8" borderId="17" xfId="0" applyFont="1" applyFill="1" applyBorder="1" applyAlignment="1">
      <alignment textRotation="90" wrapText="1"/>
    </xf>
    <xf numFmtId="0" fontId="0" fillId="8" borderId="5" xfId="0" applyFill="1" applyBorder="1"/>
    <xf numFmtId="0" fontId="8" fillId="8" borderId="5" xfId="0" applyFont="1" applyFill="1" applyBorder="1"/>
    <xf numFmtId="0" fontId="7" fillId="0" borderId="12" xfId="0" applyFont="1" applyFill="1" applyBorder="1"/>
    <xf numFmtId="0" fontId="0" fillId="8" borderId="9" xfId="0" applyFill="1" applyBorder="1"/>
    <xf numFmtId="0" fontId="7" fillId="12" borderId="5" xfId="0" applyFont="1" applyFill="1" applyBorder="1"/>
    <xf numFmtId="0" fontId="7" fillId="6" borderId="5" xfId="0" applyFont="1" applyFill="1" applyBorder="1"/>
    <xf numFmtId="0" fontId="9" fillId="6" borderId="0" xfId="0" applyFont="1" applyFill="1" applyBorder="1"/>
    <xf numFmtId="0" fontId="0" fillId="13" borderId="1" xfId="0" applyFill="1" applyBorder="1"/>
    <xf numFmtId="0" fontId="7" fillId="13" borderId="1" xfId="0" applyFont="1" applyFill="1" applyBorder="1"/>
    <xf numFmtId="0" fontId="7" fillId="13" borderId="5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4" fillId="6" borderId="0" xfId="0" applyFont="1" applyFill="1"/>
    <xf numFmtId="0" fontId="8" fillId="6" borderId="18" xfId="0" applyFont="1" applyFill="1" applyBorder="1"/>
    <xf numFmtId="0" fontId="7" fillId="11" borderId="5" xfId="0" applyFont="1" applyFill="1" applyBorder="1"/>
    <xf numFmtId="0" fontId="7" fillId="11" borderId="1" xfId="0" applyFont="1" applyFill="1" applyBorder="1"/>
    <xf numFmtId="0" fontId="6" fillId="6" borderId="1" xfId="0" applyFont="1" applyFill="1" applyBorder="1"/>
    <xf numFmtId="0" fontId="0" fillId="6" borderId="1" xfId="0" applyFill="1" applyBorder="1"/>
    <xf numFmtId="0" fontId="0" fillId="6" borderId="13" xfId="0" applyFill="1" applyBorder="1"/>
    <xf numFmtId="0" fontId="13" fillId="6" borderId="0" xfId="0" applyFont="1" applyFill="1"/>
    <xf numFmtId="0" fontId="14" fillId="6" borderId="0" xfId="0" applyFont="1" applyFill="1"/>
    <xf numFmtId="0" fontId="17" fillId="6" borderId="0" xfId="0" applyFont="1" applyFill="1"/>
    <xf numFmtId="0" fontId="14" fillId="6" borderId="1" xfId="0" applyFont="1" applyFill="1" applyBorder="1"/>
    <xf numFmtId="0" fontId="7" fillId="0" borderId="5" xfId="0" applyFont="1" applyFill="1" applyBorder="1" applyAlignment="1">
      <alignment horizontal="left"/>
    </xf>
    <xf numFmtId="0" fontId="6" fillId="6" borderId="8" xfId="0" applyFont="1" applyFill="1" applyBorder="1"/>
    <xf numFmtId="0" fontId="6" fillId="0" borderId="0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left"/>
    </xf>
    <xf numFmtId="0" fontId="0" fillId="13" borderId="0" xfId="0" applyFill="1" applyBorder="1"/>
    <xf numFmtId="0" fontId="9" fillId="13" borderId="1" xfId="0" applyFont="1" applyFill="1" applyBorder="1"/>
    <xf numFmtId="0" fontId="8" fillId="13" borderId="8" xfId="0" applyFont="1" applyFill="1" applyBorder="1"/>
    <xf numFmtId="0" fontId="8" fillId="13" borderId="9" xfId="0" applyFont="1" applyFill="1" applyBorder="1"/>
    <xf numFmtId="0" fontId="6" fillId="6" borderId="6" xfId="0" applyFont="1" applyFill="1" applyBorder="1"/>
    <xf numFmtId="0" fontId="6" fillId="6" borderId="12" xfId="0" applyFont="1" applyFill="1" applyBorder="1"/>
    <xf numFmtId="0" fontId="9" fillId="6" borderId="6" xfId="0" applyFont="1" applyFill="1" applyBorder="1"/>
    <xf numFmtId="0" fontId="9" fillId="6" borderId="12" xfId="0" applyFont="1" applyFill="1" applyBorder="1"/>
    <xf numFmtId="0" fontId="8" fillId="14" borderId="2" xfId="0" applyFont="1" applyFill="1" applyBorder="1"/>
    <xf numFmtId="0" fontId="0" fillId="14" borderId="2" xfId="0" applyFill="1" applyBorder="1"/>
    <xf numFmtId="0" fontId="8" fillId="14" borderId="7" xfId="0" applyFont="1" applyFill="1" applyBorder="1"/>
    <xf numFmtId="0" fontId="8" fillId="14" borderId="1" xfId="0" applyFont="1" applyFill="1" applyBorder="1"/>
    <xf numFmtId="0" fontId="2" fillId="0" borderId="10" xfId="0" applyFont="1" applyFill="1" applyBorder="1"/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9" fillId="7" borderId="1" xfId="0" applyFont="1" applyFill="1" applyBorder="1"/>
    <xf numFmtId="0" fontId="8" fillId="7" borderId="2" xfId="0" applyFont="1" applyFill="1" applyBorder="1"/>
    <xf numFmtId="0" fontId="0" fillId="7" borderId="1" xfId="0" applyFill="1" applyBorder="1"/>
    <xf numFmtId="0" fontId="6" fillId="7" borderId="12" xfId="0" applyFont="1" applyFill="1" applyBorder="1"/>
    <xf numFmtId="0" fontId="8" fillId="7" borderId="18" xfId="0" applyFont="1" applyFill="1" applyBorder="1"/>
    <xf numFmtId="0" fontId="4" fillId="13" borderId="11" xfId="0" applyFont="1" applyFill="1" applyBorder="1" applyAlignment="1">
      <alignment horizontal="center"/>
    </xf>
    <xf numFmtId="0" fontId="9" fillId="13" borderId="6" xfId="0" applyFont="1" applyFill="1" applyBorder="1"/>
    <xf numFmtId="0" fontId="8" fillId="13" borderId="2" xfId="0" applyFont="1" applyFill="1" applyBorder="1"/>
    <xf numFmtId="0" fontId="8" fillId="13" borderId="10" xfId="0" applyFont="1" applyFill="1" applyBorder="1"/>
    <xf numFmtId="0" fontId="9" fillId="13" borderId="12" xfId="0" applyFont="1" applyFill="1" applyBorder="1"/>
    <xf numFmtId="0" fontId="8" fillId="13" borderId="18" xfId="0" applyFont="1" applyFill="1" applyBorder="1"/>
    <xf numFmtId="0" fontId="8" fillId="13" borderId="1" xfId="0" applyFont="1" applyFill="1" applyBorder="1"/>
    <xf numFmtId="0" fontId="0" fillId="13" borderId="10" xfId="0" applyFill="1" applyBorder="1"/>
    <xf numFmtId="0" fontId="0" fillId="13" borderId="8" xfId="0" applyFill="1" applyBorder="1"/>
    <xf numFmtId="0" fontId="0" fillId="13" borderId="18" xfId="0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9" xfId="0" applyFont="1" applyFill="1" applyBorder="1" applyAlignment="1">
      <alignment textRotation="90" wrapText="1"/>
    </xf>
    <xf numFmtId="0" fontId="12" fillId="0" borderId="8" xfId="0" applyFont="1" applyFill="1" applyBorder="1"/>
    <xf numFmtId="0" fontId="12" fillId="13" borderId="8" xfId="0" applyFont="1" applyFill="1" applyBorder="1"/>
    <xf numFmtId="0" fontId="12" fillId="7" borderId="8" xfId="0" applyFont="1" applyFill="1" applyBorder="1"/>
    <xf numFmtId="0" fontId="4" fillId="10" borderId="20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0" fontId="7" fillId="6" borderId="4" xfId="0" applyFont="1" applyFill="1" applyBorder="1"/>
    <xf numFmtId="0" fontId="7" fillId="2" borderId="4" xfId="0" applyFont="1" applyFill="1" applyBorder="1"/>
    <xf numFmtId="0" fontId="7" fillId="0" borderId="4" xfId="0" applyFont="1" applyFill="1" applyBorder="1"/>
    <xf numFmtId="0" fontId="0" fillId="8" borderId="21" xfId="0" applyFill="1" applyBorder="1"/>
    <xf numFmtId="0" fontId="7" fillId="11" borderId="22" xfId="0" applyFont="1" applyFill="1" applyBorder="1"/>
    <xf numFmtId="0" fontId="9" fillId="6" borderId="4" xfId="0" applyFont="1" applyFill="1" applyBorder="1"/>
    <xf numFmtId="0" fontId="6" fillId="6" borderId="23" xfId="0" applyFont="1" applyFill="1" applyBorder="1"/>
    <xf numFmtId="0" fontId="8" fillId="14" borderId="3" xfId="0" applyFont="1" applyFill="1" applyBorder="1"/>
    <xf numFmtId="0" fontId="8" fillId="6" borderId="24" xfId="0" applyFont="1" applyFill="1" applyBorder="1"/>
    <xf numFmtId="0" fontId="8" fillId="7" borderId="4" xfId="0" applyFont="1" applyFill="1" applyBorder="1"/>
    <xf numFmtId="0" fontId="8" fillId="8" borderId="21" xfId="0" applyFont="1" applyFill="1" applyBorder="1"/>
    <xf numFmtId="0" fontId="12" fillId="0" borderId="24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A16" zoomScaleNormal="100" workbookViewId="0">
      <selection activeCell="K47" sqref="K47"/>
    </sheetView>
  </sheetViews>
  <sheetFormatPr defaultRowHeight="12.75"/>
  <cols>
    <col min="1" max="1" width="4.28515625" style="1" customWidth="1"/>
    <col min="2" max="2" width="18.42578125" style="1" customWidth="1"/>
    <col min="3" max="3" width="4.5703125" style="1" customWidth="1"/>
    <col min="4" max="4" width="7.7109375" style="1" customWidth="1"/>
    <col min="5" max="5" width="13.7109375" style="1" bestFit="1" customWidth="1"/>
    <col min="6" max="6" width="2.7109375" style="1" customWidth="1"/>
    <col min="7" max="7" width="8.7109375" style="24" bestFit="1" customWidth="1"/>
    <col min="8" max="8" width="8.7109375" style="4" bestFit="1" customWidth="1"/>
    <col min="9" max="9" width="8.28515625" style="4" bestFit="1" customWidth="1"/>
    <col min="10" max="10" width="8.7109375" style="1" bestFit="1" customWidth="1"/>
    <col min="11" max="11" width="8.140625" style="1" customWidth="1"/>
    <col min="12" max="12" width="8.42578125" style="1" customWidth="1"/>
    <col min="13" max="13" width="3.7109375" style="1" customWidth="1"/>
    <col min="14" max="14" width="16.7109375" style="1" customWidth="1"/>
    <col min="15" max="15" width="1.7109375" style="1" customWidth="1"/>
    <col min="16" max="16" width="5.140625" style="1" bestFit="1" customWidth="1"/>
    <col min="17" max="16384" width="9.140625" style="1"/>
  </cols>
  <sheetData>
    <row r="1" spans="1:28" ht="57" customHeight="1">
      <c r="A1" s="21" t="s">
        <v>75</v>
      </c>
    </row>
    <row r="2" spans="1:28" ht="12.75" customHeight="1">
      <c r="A2" s="3"/>
      <c r="B2" s="24"/>
    </row>
    <row r="3" spans="1:28" ht="15.75" customHeight="1" thickBot="1">
      <c r="A3" s="2"/>
      <c r="B3" s="5"/>
      <c r="C3" s="5"/>
      <c r="D3" s="101" t="s">
        <v>56</v>
      </c>
      <c r="E3" s="101"/>
      <c r="F3" s="5"/>
      <c r="G3" s="5"/>
      <c r="H3" s="102" t="s">
        <v>52</v>
      </c>
      <c r="I3" s="102"/>
      <c r="J3" s="102"/>
      <c r="K3" s="69"/>
      <c r="L3" s="69"/>
      <c r="M3" s="69"/>
      <c r="N3" s="20" t="s">
        <v>57</v>
      </c>
    </row>
    <row r="4" spans="1:28" ht="159.75" customHeight="1" thickBot="1">
      <c r="A4" s="32"/>
      <c r="B4" s="33" t="s">
        <v>18</v>
      </c>
      <c r="C4" s="34" t="s">
        <v>0</v>
      </c>
      <c r="D4" s="35" t="s">
        <v>2</v>
      </c>
      <c r="E4" s="34" t="s">
        <v>1</v>
      </c>
      <c r="F4" s="36"/>
      <c r="G4" s="37" t="s">
        <v>54</v>
      </c>
      <c r="H4" s="38" t="s">
        <v>21</v>
      </c>
      <c r="I4" s="39" t="s">
        <v>53</v>
      </c>
      <c r="J4" s="40" t="s">
        <v>23</v>
      </c>
      <c r="K4" s="41" t="s">
        <v>70</v>
      </c>
      <c r="L4" s="42" t="s">
        <v>55</v>
      </c>
      <c r="M4" s="43"/>
      <c r="N4" s="103" t="s">
        <v>51</v>
      </c>
    </row>
    <row r="5" spans="1:28" ht="20.100000000000001" customHeight="1" thickBot="1">
      <c r="A5" s="25" t="s">
        <v>3</v>
      </c>
      <c r="B5" s="30" t="s">
        <v>11</v>
      </c>
      <c r="C5" s="10">
        <v>1</v>
      </c>
      <c r="D5" s="7">
        <v>1000</v>
      </c>
      <c r="E5" s="6">
        <f t="shared" ref="E5:E11" si="0">D5*C5</f>
        <v>1000</v>
      </c>
      <c r="F5" s="18"/>
      <c r="G5" s="58">
        <v>0</v>
      </c>
      <c r="H5" s="11"/>
      <c r="I5" s="77"/>
      <c r="J5" s="8">
        <v>800</v>
      </c>
      <c r="K5" s="54"/>
      <c r="L5" s="12">
        <f t="shared" ref="L5:L11" si="1">SUM(G5:K5)</f>
        <v>800</v>
      </c>
      <c r="M5" s="16"/>
      <c r="N5" s="104">
        <f>SUM(L5,E5)</f>
        <v>1800</v>
      </c>
      <c r="O5" s="22"/>
      <c r="P5" s="23"/>
      <c r="Q5" s="22"/>
      <c r="R5" s="62"/>
      <c r="S5" s="22"/>
      <c r="T5" s="22"/>
      <c r="U5" s="22"/>
      <c r="V5" s="22"/>
      <c r="W5" s="22"/>
      <c r="X5" s="22"/>
    </row>
    <row r="6" spans="1:28" ht="20.100000000000001" customHeight="1">
      <c r="A6" s="25" t="s">
        <v>28</v>
      </c>
      <c r="B6" s="10" t="s">
        <v>24</v>
      </c>
      <c r="C6" s="10">
        <v>2</v>
      </c>
      <c r="D6" s="7">
        <v>1000</v>
      </c>
      <c r="E6" s="6">
        <f t="shared" si="0"/>
        <v>2000</v>
      </c>
      <c r="F6" s="18"/>
      <c r="G6" s="58">
        <v>0</v>
      </c>
      <c r="H6" s="11"/>
      <c r="I6" s="77"/>
      <c r="J6" s="8">
        <v>0</v>
      </c>
      <c r="K6" s="15"/>
      <c r="L6" s="12">
        <f t="shared" si="1"/>
        <v>0</v>
      </c>
      <c r="M6" s="16"/>
      <c r="N6" s="104">
        <f t="shared" ref="N6:N37" si="2">SUM(L6,E6)</f>
        <v>2000</v>
      </c>
      <c r="O6" s="22"/>
      <c r="P6" s="23"/>
      <c r="Q6" s="22"/>
      <c r="R6" s="22"/>
      <c r="S6" s="22"/>
      <c r="T6" s="22"/>
      <c r="U6" s="22"/>
      <c r="V6" s="22"/>
      <c r="W6" s="22"/>
      <c r="X6" s="22"/>
    </row>
    <row r="7" spans="1:28" ht="20.100000000000001" customHeight="1">
      <c r="A7" s="91" t="s">
        <v>29</v>
      </c>
      <c r="B7" s="70" t="s">
        <v>16</v>
      </c>
      <c r="C7" s="52">
        <v>2</v>
      </c>
      <c r="D7" s="52">
        <v>1000</v>
      </c>
      <c r="E7" s="52">
        <f t="shared" si="0"/>
        <v>2000</v>
      </c>
      <c r="F7" s="71"/>
      <c r="G7" s="53">
        <v>0</v>
      </c>
      <c r="H7" s="72"/>
      <c r="I7" s="92"/>
      <c r="J7" s="93"/>
      <c r="K7" s="73"/>
      <c r="L7" s="73">
        <f t="shared" si="1"/>
        <v>0</v>
      </c>
      <c r="M7" s="74"/>
      <c r="N7" s="105">
        <f t="shared" si="2"/>
        <v>2000</v>
      </c>
      <c r="O7" s="22"/>
      <c r="P7" s="23"/>
      <c r="Q7" s="22"/>
      <c r="R7" s="22"/>
      <c r="S7" s="22"/>
      <c r="T7" s="22"/>
      <c r="U7" s="22"/>
      <c r="V7" s="22"/>
      <c r="W7" s="22"/>
      <c r="X7" s="22"/>
    </row>
    <row r="8" spans="1:28" ht="20.100000000000001" customHeight="1">
      <c r="A8" s="25" t="s">
        <v>30</v>
      </c>
      <c r="B8" s="30" t="s">
        <v>5</v>
      </c>
      <c r="C8" s="10">
        <v>2</v>
      </c>
      <c r="D8" s="7">
        <v>1000</v>
      </c>
      <c r="E8" s="6">
        <f t="shared" si="0"/>
        <v>2000</v>
      </c>
      <c r="F8" s="18"/>
      <c r="G8" s="58">
        <v>1500</v>
      </c>
      <c r="H8" s="11"/>
      <c r="I8" s="77"/>
      <c r="J8" s="8">
        <v>400</v>
      </c>
      <c r="K8" s="15"/>
      <c r="L8" s="12">
        <f t="shared" si="1"/>
        <v>1900</v>
      </c>
      <c r="M8" s="16"/>
      <c r="N8" s="104">
        <f t="shared" si="2"/>
        <v>3900</v>
      </c>
      <c r="O8" s="22"/>
      <c r="P8" s="2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0.100000000000001" customHeight="1">
      <c r="A9" s="91" t="s">
        <v>31</v>
      </c>
      <c r="B9" s="70" t="s">
        <v>4</v>
      </c>
      <c r="C9" s="52">
        <v>3</v>
      </c>
      <c r="D9" s="52">
        <v>1000</v>
      </c>
      <c r="E9" s="52">
        <f t="shared" si="0"/>
        <v>3000</v>
      </c>
      <c r="F9" s="71"/>
      <c r="G9" s="53">
        <v>1000</v>
      </c>
      <c r="H9" s="72"/>
      <c r="I9" s="92"/>
      <c r="J9" s="93">
        <v>800</v>
      </c>
      <c r="K9" s="94"/>
      <c r="L9" s="73">
        <f t="shared" si="1"/>
        <v>1800</v>
      </c>
      <c r="M9" s="74"/>
      <c r="N9" s="105">
        <f t="shared" si="2"/>
        <v>4800</v>
      </c>
      <c r="O9" s="22"/>
      <c r="P9" s="23"/>
      <c r="Q9" s="22"/>
      <c r="R9" s="22"/>
      <c r="S9" s="22"/>
      <c r="T9" s="22"/>
      <c r="U9" s="22"/>
      <c r="V9" s="22"/>
      <c r="W9" s="22"/>
      <c r="X9" s="22"/>
    </row>
    <row r="10" spans="1:28" ht="20.100000000000001" customHeight="1">
      <c r="A10" s="25" t="s">
        <v>32</v>
      </c>
      <c r="B10" s="30" t="s">
        <v>19</v>
      </c>
      <c r="C10" s="10">
        <v>2</v>
      </c>
      <c r="D10" s="7">
        <v>1000</v>
      </c>
      <c r="E10" s="6">
        <f t="shared" si="0"/>
        <v>2000</v>
      </c>
      <c r="F10" s="18"/>
      <c r="G10" s="58">
        <v>1500</v>
      </c>
      <c r="H10" s="11"/>
      <c r="I10" s="77"/>
      <c r="J10" s="8">
        <v>0</v>
      </c>
      <c r="K10" s="83">
        <v>300</v>
      </c>
      <c r="L10" s="12">
        <f t="shared" si="1"/>
        <v>1800</v>
      </c>
      <c r="M10" s="16"/>
      <c r="N10" s="104">
        <f t="shared" si="2"/>
        <v>3800</v>
      </c>
      <c r="O10" s="22"/>
      <c r="P10" s="23"/>
      <c r="Q10" s="22"/>
      <c r="R10" s="22"/>
      <c r="S10" s="22"/>
      <c r="T10" s="22"/>
      <c r="U10" s="22"/>
      <c r="V10" s="22"/>
      <c r="W10" s="22"/>
      <c r="X10" s="22"/>
    </row>
    <row r="11" spans="1:28" ht="20.100000000000001" customHeight="1">
      <c r="A11" s="25" t="s">
        <v>33</v>
      </c>
      <c r="B11" s="30" t="s">
        <v>9</v>
      </c>
      <c r="C11" s="10">
        <v>1</v>
      </c>
      <c r="D11" s="7">
        <v>1000</v>
      </c>
      <c r="E11" s="6">
        <f t="shared" si="0"/>
        <v>1000</v>
      </c>
      <c r="F11" s="18"/>
      <c r="G11" s="58">
        <v>0</v>
      </c>
      <c r="H11" s="11"/>
      <c r="I11" s="77"/>
      <c r="J11" s="8">
        <v>400</v>
      </c>
      <c r="K11" s="55"/>
      <c r="L11" s="12">
        <f t="shared" si="1"/>
        <v>400</v>
      </c>
      <c r="M11" s="16"/>
      <c r="N11" s="104">
        <f t="shared" si="2"/>
        <v>1400</v>
      </c>
      <c r="O11" s="22"/>
      <c r="P11" s="23"/>
      <c r="Q11" s="22"/>
      <c r="R11" s="22"/>
      <c r="S11" s="22"/>
      <c r="T11" s="22"/>
      <c r="U11" s="22"/>
      <c r="V11" s="22"/>
      <c r="W11" s="22"/>
      <c r="X11" s="22"/>
    </row>
    <row r="12" spans="1:28" ht="20.100000000000001" customHeight="1">
      <c r="A12" s="25" t="s">
        <v>34</v>
      </c>
      <c r="B12" s="30" t="s">
        <v>74</v>
      </c>
      <c r="C12" s="10">
        <v>1</v>
      </c>
      <c r="D12" s="7">
        <v>1000</v>
      </c>
      <c r="E12" s="6">
        <f t="shared" ref="E12:E36" si="3">D12*C12</f>
        <v>1000</v>
      </c>
      <c r="F12" s="18"/>
      <c r="G12" s="48">
        <v>0</v>
      </c>
      <c r="H12" s="11"/>
      <c r="I12" s="75"/>
      <c r="J12" s="79"/>
      <c r="K12" s="14"/>
      <c r="L12" s="12">
        <f t="shared" ref="L12:L32" si="4">SUM(G12:K12)</f>
        <v>0</v>
      </c>
      <c r="M12" s="16"/>
      <c r="N12" s="104">
        <f t="shared" si="2"/>
        <v>1000</v>
      </c>
      <c r="O12" s="22"/>
      <c r="P12" s="23"/>
      <c r="Q12" s="22"/>
      <c r="R12" s="22"/>
      <c r="S12" s="22"/>
      <c r="T12" s="22"/>
      <c r="U12" s="22"/>
      <c r="V12" s="22"/>
      <c r="W12" s="22"/>
      <c r="X12" s="22"/>
    </row>
    <row r="13" spans="1:28" ht="20.100000000000001" customHeight="1">
      <c r="A13" s="25" t="s">
        <v>35</v>
      </c>
      <c r="B13" s="30" t="s">
        <v>22</v>
      </c>
      <c r="C13" s="10">
        <v>1</v>
      </c>
      <c r="D13" s="7">
        <v>1000</v>
      </c>
      <c r="E13" s="6">
        <f t="shared" si="3"/>
        <v>1000</v>
      </c>
      <c r="F13" s="18"/>
      <c r="G13" s="58">
        <v>1500</v>
      </c>
      <c r="H13" s="11"/>
      <c r="I13" s="77"/>
      <c r="J13" s="79"/>
      <c r="K13" s="15"/>
      <c r="L13" s="12">
        <f t="shared" si="4"/>
        <v>1500</v>
      </c>
      <c r="M13" s="16"/>
      <c r="N13" s="104">
        <f t="shared" si="2"/>
        <v>2500</v>
      </c>
      <c r="O13" s="22"/>
      <c r="P13" s="23"/>
      <c r="Q13" s="22"/>
      <c r="R13" s="22"/>
      <c r="S13" s="22"/>
      <c r="T13" s="22"/>
      <c r="U13" s="22"/>
      <c r="V13" s="22"/>
      <c r="W13" s="22"/>
      <c r="X13" s="22"/>
    </row>
    <row r="14" spans="1:28" ht="20.100000000000001" customHeight="1">
      <c r="A14" s="25" t="s">
        <v>36</v>
      </c>
      <c r="B14" s="10" t="s">
        <v>68</v>
      </c>
      <c r="C14" s="66">
        <v>1</v>
      </c>
      <c r="D14" s="7">
        <v>1000</v>
      </c>
      <c r="E14" s="6">
        <f t="shared" si="3"/>
        <v>1000</v>
      </c>
      <c r="F14" s="18"/>
      <c r="G14" s="48">
        <v>1500</v>
      </c>
      <c r="H14" s="10"/>
      <c r="I14" s="75">
        <v>1500</v>
      </c>
      <c r="J14" s="80"/>
      <c r="K14" s="55"/>
      <c r="L14" s="12">
        <f t="shared" si="4"/>
        <v>3000</v>
      </c>
      <c r="M14" s="47"/>
      <c r="N14" s="104">
        <f t="shared" si="2"/>
        <v>4000</v>
      </c>
      <c r="O14" s="22"/>
      <c r="P14" s="63"/>
      <c r="Q14" s="64"/>
      <c r="R14" s="64"/>
      <c r="S14" s="64"/>
      <c r="T14" s="22"/>
      <c r="U14" s="22"/>
      <c r="V14" s="22"/>
      <c r="W14" s="22"/>
      <c r="X14" s="22"/>
    </row>
    <row r="15" spans="1:28" ht="20.100000000000001" customHeight="1">
      <c r="A15" s="25" t="s">
        <v>37</v>
      </c>
      <c r="B15" s="30" t="s">
        <v>8</v>
      </c>
      <c r="C15" s="10">
        <v>2</v>
      </c>
      <c r="D15" s="7">
        <v>1000</v>
      </c>
      <c r="E15" s="6">
        <f t="shared" si="3"/>
        <v>2000</v>
      </c>
      <c r="F15" s="18"/>
      <c r="G15" s="58">
        <v>1500</v>
      </c>
      <c r="H15" s="11"/>
      <c r="I15" s="77"/>
      <c r="J15" s="79"/>
      <c r="K15" s="55"/>
      <c r="L15" s="12">
        <f t="shared" si="4"/>
        <v>1500</v>
      </c>
      <c r="M15" s="16"/>
      <c r="N15" s="104">
        <f t="shared" si="2"/>
        <v>3500</v>
      </c>
      <c r="O15" s="22"/>
      <c r="P15" s="23"/>
      <c r="Q15" s="22"/>
      <c r="R15" s="22"/>
      <c r="S15" s="22"/>
      <c r="T15" s="22"/>
      <c r="U15" s="22"/>
      <c r="V15" s="22"/>
      <c r="W15" s="22"/>
      <c r="X15" s="22"/>
    </row>
    <row r="16" spans="1:28" ht="20.100000000000001" customHeight="1">
      <c r="A16" s="25" t="s">
        <v>38</v>
      </c>
      <c r="B16" s="30" t="s">
        <v>17</v>
      </c>
      <c r="C16" s="10">
        <v>1</v>
      </c>
      <c r="D16" s="7">
        <v>1000</v>
      </c>
      <c r="E16" s="6">
        <f t="shared" si="3"/>
        <v>1000</v>
      </c>
      <c r="F16" s="18"/>
      <c r="G16" s="58">
        <v>1500</v>
      </c>
      <c r="H16" s="50">
        <v>500</v>
      </c>
      <c r="I16" s="75">
        <v>1500</v>
      </c>
      <c r="J16" s="79"/>
      <c r="K16" s="54"/>
      <c r="L16" s="12">
        <f t="shared" si="4"/>
        <v>3500</v>
      </c>
      <c r="M16" s="16"/>
      <c r="N16" s="104">
        <f t="shared" si="2"/>
        <v>4500</v>
      </c>
      <c r="O16" s="22"/>
      <c r="P16" s="23"/>
      <c r="Q16" s="23"/>
      <c r="R16" s="23"/>
      <c r="S16" s="22"/>
      <c r="T16" s="22"/>
      <c r="U16" s="22"/>
      <c r="V16" s="22"/>
      <c r="W16" s="22"/>
      <c r="X16" s="22"/>
    </row>
    <row r="17" spans="1:24" ht="20.100000000000001" customHeight="1">
      <c r="A17" s="91" t="s">
        <v>66</v>
      </c>
      <c r="B17" s="70" t="s">
        <v>10</v>
      </c>
      <c r="C17" s="52">
        <v>1</v>
      </c>
      <c r="D17" s="52">
        <v>1000</v>
      </c>
      <c r="E17" s="52">
        <f t="shared" si="3"/>
        <v>1000</v>
      </c>
      <c r="F17" s="71"/>
      <c r="G17" s="53">
        <v>1500</v>
      </c>
      <c r="H17" s="72"/>
      <c r="I17" s="92"/>
      <c r="J17" s="93"/>
      <c r="K17" s="73"/>
      <c r="L17" s="73">
        <f t="shared" si="4"/>
        <v>1500</v>
      </c>
      <c r="M17" s="74"/>
      <c r="N17" s="105">
        <f t="shared" si="2"/>
        <v>2500</v>
      </c>
      <c r="O17" s="22"/>
      <c r="P17" s="23"/>
      <c r="Q17" s="23"/>
      <c r="R17" s="23"/>
      <c r="S17" s="22"/>
      <c r="T17" s="22"/>
      <c r="U17" s="22"/>
      <c r="V17" s="22"/>
      <c r="W17" s="22"/>
      <c r="X17" s="22"/>
    </row>
    <row r="18" spans="1:24" ht="20.100000000000001" customHeight="1">
      <c r="A18" s="25" t="s">
        <v>67</v>
      </c>
      <c r="B18" s="30" t="s">
        <v>65</v>
      </c>
      <c r="C18" s="10">
        <v>1</v>
      </c>
      <c r="D18" s="7">
        <v>1000</v>
      </c>
      <c r="E18" s="6">
        <f t="shared" si="3"/>
        <v>1000</v>
      </c>
      <c r="F18" s="18"/>
      <c r="G18" s="58">
        <v>1500</v>
      </c>
      <c r="H18" s="11"/>
      <c r="I18" s="75">
        <v>1500</v>
      </c>
      <c r="J18" s="79"/>
      <c r="K18" s="15"/>
      <c r="L18" s="12">
        <f t="shared" si="4"/>
        <v>3000</v>
      </c>
      <c r="M18" s="16"/>
      <c r="N18" s="104">
        <f t="shared" si="2"/>
        <v>4000</v>
      </c>
      <c r="O18" s="22"/>
      <c r="P18" s="23"/>
      <c r="Q18" s="23"/>
      <c r="R18" s="23"/>
      <c r="S18" s="22"/>
      <c r="T18" s="22"/>
      <c r="U18" s="22"/>
      <c r="V18" s="22"/>
      <c r="W18" s="22"/>
      <c r="X18" s="22"/>
    </row>
    <row r="19" spans="1:24" ht="20.100000000000001" customHeight="1">
      <c r="A19" s="91" t="s">
        <v>61</v>
      </c>
      <c r="B19" s="70" t="s">
        <v>59</v>
      </c>
      <c r="C19" s="52">
        <v>1</v>
      </c>
      <c r="D19" s="52">
        <v>1000</v>
      </c>
      <c r="E19" s="52">
        <f t="shared" si="3"/>
        <v>1000</v>
      </c>
      <c r="F19" s="71"/>
      <c r="G19" s="53">
        <v>1500</v>
      </c>
      <c r="H19" s="72">
        <v>500</v>
      </c>
      <c r="I19" s="92"/>
      <c r="J19" s="93"/>
      <c r="K19" s="98"/>
      <c r="L19" s="73">
        <f t="shared" si="4"/>
        <v>2000</v>
      </c>
      <c r="M19" s="74"/>
      <c r="N19" s="105">
        <f t="shared" si="2"/>
        <v>3000</v>
      </c>
      <c r="O19" s="22"/>
      <c r="P19" s="23"/>
      <c r="Q19" s="23"/>
      <c r="R19" s="23"/>
      <c r="S19" s="22"/>
      <c r="T19" s="22"/>
      <c r="U19" s="22"/>
      <c r="V19" s="22"/>
      <c r="W19" s="22"/>
      <c r="X19" s="22"/>
    </row>
    <row r="20" spans="1:24" ht="20.100000000000001" customHeight="1">
      <c r="A20" s="25" t="s">
        <v>62</v>
      </c>
      <c r="B20" s="30" t="s">
        <v>58</v>
      </c>
      <c r="C20" s="10">
        <v>1</v>
      </c>
      <c r="D20" s="31">
        <v>1000</v>
      </c>
      <c r="E20" s="10">
        <f t="shared" si="3"/>
        <v>1000</v>
      </c>
      <c r="F20" s="18"/>
      <c r="G20" s="58">
        <v>1500</v>
      </c>
      <c r="H20" s="11"/>
      <c r="I20" s="75">
        <v>1500</v>
      </c>
      <c r="J20" s="79"/>
      <c r="K20" s="54"/>
      <c r="L20" s="12">
        <f t="shared" si="4"/>
        <v>3000</v>
      </c>
      <c r="M20" s="16"/>
      <c r="N20" s="104">
        <f t="shared" si="2"/>
        <v>4000</v>
      </c>
      <c r="O20" s="22"/>
      <c r="P20" s="23"/>
      <c r="Q20" s="23"/>
      <c r="R20" s="23"/>
      <c r="S20" s="22"/>
      <c r="T20" s="22"/>
      <c r="U20" s="22"/>
      <c r="V20" s="22"/>
      <c r="W20" s="22"/>
      <c r="X20" s="22"/>
    </row>
    <row r="21" spans="1:24" ht="20.100000000000001" customHeight="1">
      <c r="A21" s="91" t="s">
        <v>63</v>
      </c>
      <c r="B21" s="70" t="s">
        <v>73</v>
      </c>
      <c r="C21" s="52">
        <v>3</v>
      </c>
      <c r="D21" s="52">
        <v>1000</v>
      </c>
      <c r="E21" s="52">
        <f t="shared" si="3"/>
        <v>3000</v>
      </c>
      <c r="F21" s="71"/>
      <c r="G21" s="53">
        <v>2000</v>
      </c>
      <c r="H21" s="72">
        <v>500</v>
      </c>
      <c r="I21" s="92"/>
      <c r="J21" s="93">
        <v>800</v>
      </c>
      <c r="K21" s="99"/>
      <c r="L21" s="73">
        <f t="shared" si="4"/>
        <v>3300</v>
      </c>
      <c r="M21" s="74"/>
      <c r="N21" s="105">
        <f t="shared" si="2"/>
        <v>6300</v>
      </c>
      <c r="O21" s="22"/>
      <c r="P21" s="23"/>
      <c r="Q21" s="23"/>
      <c r="R21" s="23"/>
      <c r="S21" s="23"/>
      <c r="T21" s="23"/>
      <c r="U21" s="22"/>
      <c r="V21" s="22"/>
      <c r="W21" s="22"/>
      <c r="X21" s="22"/>
    </row>
    <row r="22" spans="1:24" ht="20.100000000000001" customHeight="1">
      <c r="A22" s="25" t="s">
        <v>64</v>
      </c>
      <c r="B22" s="10" t="s">
        <v>26</v>
      </c>
      <c r="C22" s="10">
        <v>1</v>
      </c>
      <c r="D22" s="7">
        <v>1000</v>
      </c>
      <c r="E22" s="6">
        <f t="shared" si="3"/>
        <v>1000</v>
      </c>
      <c r="F22" s="18"/>
      <c r="G22" s="58">
        <v>1500</v>
      </c>
      <c r="H22" s="11"/>
      <c r="I22" s="75">
        <v>1500</v>
      </c>
      <c r="J22" s="8">
        <v>800</v>
      </c>
      <c r="K22" s="68"/>
      <c r="L22" s="12">
        <f t="shared" si="4"/>
        <v>3800</v>
      </c>
      <c r="M22" s="17"/>
      <c r="N22" s="104">
        <f t="shared" si="2"/>
        <v>4800</v>
      </c>
      <c r="O22" s="22"/>
      <c r="P22" s="23"/>
      <c r="Q22" s="22"/>
      <c r="R22" s="22"/>
      <c r="S22" s="22"/>
      <c r="T22" s="22"/>
      <c r="U22" s="22"/>
      <c r="V22" s="22"/>
      <c r="W22" s="22"/>
      <c r="X22" s="22"/>
    </row>
    <row r="23" spans="1:24" ht="20.100000000000001" customHeight="1">
      <c r="A23" s="25" t="s">
        <v>39</v>
      </c>
      <c r="B23" s="30" t="s">
        <v>15</v>
      </c>
      <c r="C23" s="10">
        <v>2</v>
      </c>
      <c r="D23" s="7">
        <v>1000</v>
      </c>
      <c r="E23" s="6">
        <f t="shared" si="3"/>
        <v>2000</v>
      </c>
      <c r="F23" s="18"/>
      <c r="G23" s="58">
        <v>0</v>
      </c>
      <c r="H23" s="11"/>
      <c r="I23" s="77"/>
      <c r="J23" s="8">
        <v>0</v>
      </c>
      <c r="K23" s="15"/>
      <c r="L23" s="12">
        <f t="shared" si="4"/>
        <v>0</v>
      </c>
      <c r="M23" s="16"/>
      <c r="N23" s="104">
        <f t="shared" si="2"/>
        <v>2000</v>
      </c>
      <c r="O23" s="22"/>
      <c r="P23" s="23"/>
      <c r="Q23" s="23"/>
      <c r="R23" s="23"/>
      <c r="S23" s="22"/>
      <c r="T23" s="22"/>
      <c r="U23" s="22"/>
      <c r="V23" s="22"/>
      <c r="W23" s="22"/>
      <c r="X23" s="22"/>
    </row>
    <row r="24" spans="1:24" ht="20.100000000000001" customHeight="1">
      <c r="A24" s="25" t="s">
        <v>40</v>
      </c>
      <c r="B24" s="30" t="s">
        <v>25</v>
      </c>
      <c r="C24" s="10">
        <v>1</v>
      </c>
      <c r="D24" s="7">
        <v>1000</v>
      </c>
      <c r="E24" s="6">
        <f t="shared" si="3"/>
        <v>1000</v>
      </c>
      <c r="F24" s="18"/>
      <c r="G24" s="58">
        <v>1500</v>
      </c>
      <c r="H24" s="11"/>
      <c r="I24" s="77"/>
      <c r="J24" s="79"/>
      <c r="K24" s="15"/>
      <c r="L24" s="12">
        <f t="shared" si="4"/>
        <v>1500</v>
      </c>
      <c r="M24" s="16"/>
      <c r="N24" s="104">
        <f t="shared" si="2"/>
        <v>2500</v>
      </c>
      <c r="O24" s="22"/>
      <c r="P24" s="23"/>
      <c r="Q24" s="23"/>
      <c r="R24" s="23"/>
      <c r="S24" s="22"/>
      <c r="T24" s="22"/>
      <c r="U24" s="22"/>
      <c r="V24" s="22"/>
      <c r="W24" s="22"/>
      <c r="X24" s="22"/>
    </row>
    <row r="25" spans="1:24" ht="20.100000000000001" customHeight="1">
      <c r="A25" s="25" t="s">
        <v>41</v>
      </c>
      <c r="B25" s="10" t="s">
        <v>71</v>
      </c>
      <c r="C25" s="61">
        <v>1</v>
      </c>
      <c r="D25" s="7">
        <v>1000</v>
      </c>
      <c r="E25" s="6">
        <f t="shared" si="3"/>
        <v>1000</v>
      </c>
      <c r="F25" s="18"/>
      <c r="G25" s="58">
        <v>1500</v>
      </c>
      <c r="H25" s="11"/>
      <c r="I25" s="75"/>
      <c r="J25" s="80"/>
      <c r="K25" s="54"/>
      <c r="L25" s="12">
        <f t="shared" si="4"/>
        <v>1500</v>
      </c>
      <c r="M25" s="47"/>
      <c r="N25" s="104">
        <f t="shared" si="2"/>
        <v>2500</v>
      </c>
      <c r="O25" s="22"/>
      <c r="P25" s="23"/>
      <c r="Q25" s="22"/>
      <c r="R25" s="22"/>
      <c r="S25" s="22"/>
      <c r="T25" s="22"/>
      <c r="U25" s="22"/>
      <c r="V25" s="22"/>
      <c r="W25" s="22"/>
      <c r="X25" s="22"/>
    </row>
    <row r="26" spans="1:24" ht="20.100000000000001" customHeight="1">
      <c r="A26" s="25" t="s">
        <v>42</v>
      </c>
      <c r="B26" s="30" t="s">
        <v>14</v>
      </c>
      <c r="C26" s="10">
        <v>2</v>
      </c>
      <c r="D26" s="7">
        <v>1000</v>
      </c>
      <c r="E26" s="6">
        <f t="shared" si="3"/>
        <v>2000</v>
      </c>
      <c r="F26" s="18"/>
      <c r="G26" s="58">
        <v>1500</v>
      </c>
      <c r="H26" s="11"/>
      <c r="I26" s="77"/>
      <c r="J26" s="79"/>
      <c r="K26" s="15"/>
      <c r="L26" s="12">
        <f t="shared" si="4"/>
        <v>1500</v>
      </c>
      <c r="M26" s="16"/>
      <c r="N26" s="104">
        <f t="shared" si="2"/>
        <v>3500</v>
      </c>
      <c r="O26" s="22"/>
      <c r="P26" s="23"/>
      <c r="Q26" s="65"/>
      <c r="R26" s="22"/>
      <c r="S26" s="22"/>
      <c r="T26" s="56"/>
      <c r="U26" s="22"/>
      <c r="V26" s="22"/>
      <c r="W26" s="22"/>
      <c r="X26" s="22"/>
    </row>
    <row r="27" spans="1:24" ht="20.100000000000001" customHeight="1">
      <c r="A27" s="25" t="s">
        <v>43</v>
      </c>
      <c r="B27" s="67" t="s">
        <v>6</v>
      </c>
      <c r="C27" s="49">
        <v>1</v>
      </c>
      <c r="D27" s="9">
        <v>1000</v>
      </c>
      <c r="E27" s="46">
        <f t="shared" si="3"/>
        <v>1000</v>
      </c>
      <c r="F27" s="44"/>
      <c r="G27" s="58">
        <v>1500</v>
      </c>
      <c r="H27" s="13"/>
      <c r="I27" s="77"/>
      <c r="J27" s="81"/>
      <c r="K27" s="54"/>
      <c r="L27" s="12">
        <f t="shared" si="4"/>
        <v>1500</v>
      </c>
      <c r="M27" s="45"/>
      <c r="N27" s="104">
        <f t="shared" si="2"/>
        <v>2500</v>
      </c>
      <c r="O27" s="22"/>
      <c r="P27" s="23"/>
      <c r="Q27" s="22"/>
      <c r="R27" s="22"/>
      <c r="S27" s="22"/>
      <c r="T27" s="22"/>
      <c r="U27" s="22"/>
      <c r="V27" s="22"/>
      <c r="W27" s="22"/>
      <c r="X27" s="22"/>
    </row>
    <row r="28" spans="1:24" ht="20.100000000000001" customHeight="1">
      <c r="A28" s="25" t="s">
        <v>44</v>
      </c>
      <c r="B28" s="30" t="s">
        <v>20</v>
      </c>
      <c r="C28" s="59">
        <v>3</v>
      </c>
      <c r="D28" s="7">
        <v>1000</v>
      </c>
      <c r="E28" s="6">
        <f t="shared" si="3"/>
        <v>3000</v>
      </c>
      <c r="F28" s="26"/>
      <c r="G28" s="58">
        <v>500</v>
      </c>
      <c r="H28" s="11"/>
      <c r="I28" s="78"/>
      <c r="J28" s="8">
        <v>0</v>
      </c>
      <c r="K28" s="57"/>
      <c r="L28" s="28">
        <f t="shared" si="4"/>
        <v>500</v>
      </c>
      <c r="M28" s="29"/>
      <c r="N28" s="104">
        <f t="shared" si="2"/>
        <v>3500</v>
      </c>
      <c r="O28" s="22"/>
      <c r="P28" s="23"/>
      <c r="Q28" s="22"/>
      <c r="R28" s="22"/>
      <c r="S28" s="22"/>
      <c r="T28" s="22"/>
      <c r="U28" s="22"/>
      <c r="V28" s="22"/>
      <c r="W28" s="22"/>
      <c r="X28" s="22"/>
    </row>
    <row r="29" spans="1:24" ht="20.100000000000001" customHeight="1">
      <c r="A29" s="91" t="s">
        <v>45</v>
      </c>
      <c r="B29" s="70" t="s">
        <v>7</v>
      </c>
      <c r="C29" s="52">
        <v>2</v>
      </c>
      <c r="D29" s="52">
        <v>1000</v>
      </c>
      <c r="E29" s="52">
        <f t="shared" si="3"/>
        <v>2000</v>
      </c>
      <c r="F29" s="51"/>
      <c r="G29" s="52">
        <v>0</v>
      </c>
      <c r="H29" s="72"/>
      <c r="I29" s="95"/>
      <c r="J29" s="93">
        <v>800</v>
      </c>
      <c r="K29" s="96"/>
      <c r="L29" s="97">
        <f t="shared" si="4"/>
        <v>800</v>
      </c>
      <c r="M29" s="97"/>
      <c r="N29" s="105">
        <f t="shared" si="2"/>
        <v>2800</v>
      </c>
      <c r="O29" s="22"/>
      <c r="P29" s="23"/>
      <c r="Q29" s="22"/>
      <c r="R29" s="22"/>
      <c r="S29" s="22"/>
      <c r="T29" s="22"/>
      <c r="U29" s="22"/>
      <c r="V29" s="22"/>
      <c r="W29" s="22"/>
      <c r="X29" s="22"/>
    </row>
    <row r="30" spans="1:24" ht="20.100000000000001" customHeight="1">
      <c r="A30" s="91" t="s">
        <v>46</v>
      </c>
      <c r="B30" s="70" t="s">
        <v>12</v>
      </c>
      <c r="C30" s="52">
        <v>2</v>
      </c>
      <c r="D30" s="52">
        <v>1000</v>
      </c>
      <c r="E30" s="52">
        <f t="shared" si="3"/>
        <v>2000</v>
      </c>
      <c r="F30" s="51"/>
      <c r="G30" s="52">
        <v>0</v>
      </c>
      <c r="H30" s="72"/>
      <c r="I30" s="95"/>
      <c r="J30" s="93">
        <v>800</v>
      </c>
      <c r="K30" s="100"/>
      <c r="L30" s="97">
        <f t="shared" si="4"/>
        <v>800</v>
      </c>
      <c r="M30" s="97"/>
      <c r="N30" s="105">
        <f t="shared" si="2"/>
        <v>2800</v>
      </c>
      <c r="O30" s="22"/>
      <c r="P30" s="23"/>
      <c r="Q30" s="23"/>
      <c r="R30" s="22"/>
      <c r="S30" s="22"/>
      <c r="T30" s="22"/>
      <c r="U30" s="22"/>
      <c r="V30" s="22"/>
      <c r="W30" s="22"/>
      <c r="X30" s="22"/>
    </row>
    <row r="31" spans="1:24" ht="20.100000000000001" customHeight="1">
      <c r="A31" s="91" t="s">
        <v>47</v>
      </c>
      <c r="B31" s="70" t="s">
        <v>13</v>
      </c>
      <c r="C31" s="52">
        <v>2</v>
      </c>
      <c r="D31" s="52">
        <v>1000</v>
      </c>
      <c r="E31" s="52">
        <f t="shared" si="3"/>
        <v>2000</v>
      </c>
      <c r="F31" s="51"/>
      <c r="G31" s="52">
        <v>1500</v>
      </c>
      <c r="H31" s="72"/>
      <c r="I31" s="95"/>
      <c r="J31" s="93">
        <v>800</v>
      </c>
      <c r="K31" s="73"/>
      <c r="L31" s="97">
        <f t="shared" si="4"/>
        <v>2300</v>
      </c>
      <c r="M31" s="97"/>
      <c r="N31" s="105">
        <f t="shared" si="2"/>
        <v>4300</v>
      </c>
      <c r="O31" s="22"/>
      <c r="P31" s="23"/>
      <c r="Q31" s="23"/>
      <c r="R31" s="22"/>
      <c r="S31" s="22"/>
      <c r="T31" s="22"/>
      <c r="U31" s="22"/>
      <c r="V31" s="22"/>
      <c r="W31" s="22"/>
      <c r="X31" s="22"/>
    </row>
    <row r="32" spans="1:24" ht="20.100000000000001" customHeight="1">
      <c r="A32" s="25" t="s">
        <v>48</v>
      </c>
      <c r="B32" s="30" t="s">
        <v>27</v>
      </c>
      <c r="C32" s="10">
        <v>1</v>
      </c>
      <c r="D32" s="7">
        <v>1000</v>
      </c>
      <c r="E32" s="6">
        <f t="shared" si="3"/>
        <v>1000</v>
      </c>
      <c r="F32" s="26"/>
      <c r="G32" s="59">
        <v>1500</v>
      </c>
      <c r="H32" s="11">
        <v>500</v>
      </c>
      <c r="I32" s="78"/>
      <c r="J32" s="79"/>
      <c r="K32" s="57"/>
      <c r="L32" s="28">
        <f t="shared" si="4"/>
        <v>2000</v>
      </c>
      <c r="M32" s="29"/>
      <c r="N32" s="104">
        <f t="shared" si="2"/>
        <v>3000</v>
      </c>
      <c r="O32" s="22"/>
      <c r="P32" s="23"/>
      <c r="Q32" s="23"/>
      <c r="R32" s="22"/>
      <c r="S32" s="22"/>
      <c r="T32" s="22"/>
      <c r="U32" s="22"/>
      <c r="V32" s="22"/>
      <c r="W32" s="22"/>
      <c r="X32" s="22"/>
    </row>
    <row r="33" spans="1:24" ht="20.100000000000001" customHeight="1">
      <c r="A33" s="25" t="s">
        <v>49</v>
      </c>
      <c r="B33" s="30" t="s">
        <v>77</v>
      </c>
      <c r="C33" s="10">
        <v>1</v>
      </c>
      <c r="D33" s="7">
        <v>1000</v>
      </c>
      <c r="E33" s="6">
        <f t="shared" si="3"/>
        <v>1000</v>
      </c>
      <c r="F33" s="26"/>
      <c r="G33" s="59">
        <v>0</v>
      </c>
      <c r="H33" s="11">
        <v>1000</v>
      </c>
      <c r="I33" s="78"/>
      <c r="J33" s="79"/>
      <c r="K33" s="57"/>
      <c r="L33" s="28">
        <f t="shared" ref="L33:L37" si="5">SUM(G33:K33)</f>
        <v>1000</v>
      </c>
      <c r="M33" s="29"/>
      <c r="N33" s="104">
        <f t="shared" si="2"/>
        <v>2000</v>
      </c>
      <c r="O33" s="22"/>
      <c r="P33" s="23"/>
      <c r="Q33" s="23"/>
      <c r="R33" s="22"/>
      <c r="S33" s="22"/>
      <c r="T33" s="22"/>
      <c r="U33" s="22"/>
      <c r="V33" s="22"/>
      <c r="W33" s="22"/>
      <c r="X33" s="22"/>
    </row>
    <row r="34" spans="1:24" ht="20.100000000000001" customHeight="1">
      <c r="A34" s="25" t="s">
        <v>50</v>
      </c>
      <c r="B34" s="30" t="s">
        <v>69</v>
      </c>
      <c r="C34" s="10">
        <v>1</v>
      </c>
      <c r="D34" s="7">
        <v>1000</v>
      </c>
      <c r="E34" s="6">
        <f t="shared" si="3"/>
        <v>1000</v>
      </c>
      <c r="F34" s="26"/>
      <c r="G34" s="59">
        <v>1500</v>
      </c>
      <c r="H34" s="11">
        <v>1000</v>
      </c>
      <c r="I34" s="76">
        <v>1500</v>
      </c>
      <c r="J34" s="79"/>
      <c r="K34" s="57"/>
      <c r="L34" s="28">
        <f t="shared" si="5"/>
        <v>4000</v>
      </c>
      <c r="M34" s="29"/>
      <c r="N34" s="104">
        <f t="shared" si="2"/>
        <v>5000</v>
      </c>
      <c r="O34" s="22"/>
      <c r="P34" s="23"/>
      <c r="Q34" s="23"/>
      <c r="R34" s="22"/>
      <c r="S34" s="22"/>
      <c r="T34" s="22"/>
      <c r="U34" s="22"/>
      <c r="V34" s="22"/>
      <c r="W34" s="22"/>
      <c r="X34" s="22"/>
    </row>
    <row r="35" spans="1:24" ht="20.100000000000001" customHeight="1">
      <c r="A35" s="25" t="s">
        <v>60</v>
      </c>
      <c r="B35" s="84" t="s">
        <v>78</v>
      </c>
      <c r="C35" s="85">
        <v>0</v>
      </c>
      <c r="D35" s="85">
        <v>1000</v>
      </c>
      <c r="E35" s="85">
        <v>1000</v>
      </c>
      <c r="F35" s="88"/>
      <c r="G35" s="85">
        <v>1500</v>
      </c>
      <c r="H35" s="86">
        <v>1000</v>
      </c>
      <c r="I35" s="89">
        <v>1500</v>
      </c>
      <c r="J35" s="87"/>
      <c r="K35" s="90"/>
      <c r="L35" s="28">
        <f t="shared" si="5"/>
        <v>4000</v>
      </c>
      <c r="M35" s="28"/>
      <c r="N35" s="106">
        <f t="shared" si="2"/>
        <v>5000</v>
      </c>
      <c r="O35" s="22"/>
      <c r="P35" s="23"/>
      <c r="Q35" s="23"/>
      <c r="R35" s="22"/>
      <c r="S35" s="22"/>
      <c r="T35" s="22"/>
      <c r="U35" s="22"/>
      <c r="V35" s="22"/>
      <c r="W35" s="22"/>
      <c r="X35" s="22"/>
    </row>
    <row r="36" spans="1:24" ht="20.100000000000001" customHeight="1">
      <c r="A36" s="25" t="s">
        <v>72</v>
      </c>
      <c r="B36" s="30" t="s">
        <v>79</v>
      </c>
      <c r="C36" s="10">
        <v>1</v>
      </c>
      <c r="D36" s="7">
        <v>1000</v>
      </c>
      <c r="E36" s="6">
        <f t="shared" si="3"/>
        <v>1000</v>
      </c>
      <c r="F36" s="26"/>
      <c r="G36" s="59">
        <v>1500</v>
      </c>
      <c r="H36" s="11">
        <v>500</v>
      </c>
      <c r="I36" s="60">
        <v>1500</v>
      </c>
      <c r="J36" s="82"/>
      <c r="K36" s="27"/>
      <c r="L36" s="28">
        <f t="shared" si="5"/>
        <v>3500</v>
      </c>
      <c r="M36" s="29"/>
      <c r="N36" s="104">
        <f t="shared" si="2"/>
        <v>4500</v>
      </c>
      <c r="O36" s="22"/>
      <c r="P36" s="23"/>
      <c r="Q36" s="23"/>
      <c r="R36" s="22"/>
      <c r="S36" s="22"/>
      <c r="T36" s="22"/>
      <c r="U36" s="22"/>
      <c r="V36" s="22"/>
      <c r="W36" s="22"/>
      <c r="X36" s="22"/>
    </row>
    <row r="37" spans="1:24" ht="20.100000000000001" customHeight="1" thickBot="1">
      <c r="A37" s="107" t="s">
        <v>76</v>
      </c>
      <c r="B37" s="108" t="s">
        <v>80</v>
      </c>
      <c r="C37" s="109">
        <v>1</v>
      </c>
      <c r="D37" s="110">
        <v>1000</v>
      </c>
      <c r="E37" s="111">
        <v>1000</v>
      </c>
      <c r="F37" s="112"/>
      <c r="G37" s="113">
        <v>1500</v>
      </c>
      <c r="H37" s="114">
        <v>1000</v>
      </c>
      <c r="I37" s="115">
        <v>1500</v>
      </c>
      <c r="J37" s="116"/>
      <c r="K37" s="117"/>
      <c r="L37" s="118">
        <f t="shared" si="5"/>
        <v>4000</v>
      </c>
      <c r="M37" s="119"/>
      <c r="N37" s="120">
        <f t="shared" si="2"/>
        <v>5000</v>
      </c>
      <c r="O37" s="22"/>
      <c r="P37" s="23"/>
      <c r="Q37" s="23"/>
      <c r="R37" s="22"/>
      <c r="S37" s="22"/>
      <c r="T37" s="22"/>
      <c r="U37" s="22"/>
      <c r="V37" s="22"/>
      <c r="W37" s="22"/>
      <c r="X37" s="22"/>
    </row>
    <row r="39" spans="1:24" ht="15">
      <c r="A39" s="19" t="s">
        <v>81</v>
      </c>
    </row>
  </sheetData>
  <mergeCells count="2">
    <mergeCell ref="D3:E3"/>
    <mergeCell ref="H3:J3"/>
  </mergeCells>
  <printOptions horizontalCentered="1"/>
  <pageMargins left="1.1811023622047245" right="0.19685039370078741" top="1.1811023622047245" bottom="0.78740157480314965" header="0" footer="0"/>
  <pageSetup paperSize="9" scale="54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STARTOVNÉ-2020-2021</vt:lpstr>
      <vt:lpstr>'STARTOVNÉ-2020-2021'!Oblast_tisku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Svazy</dc:creator>
  <cp:lastModifiedBy>Uzivatel</cp:lastModifiedBy>
  <cp:lastPrinted>2020-06-02T07:31:33Z</cp:lastPrinted>
  <dcterms:created xsi:type="dcterms:W3CDTF">2007-05-14T12:02:32Z</dcterms:created>
  <dcterms:modified xsi:type="dcterms:W3CDTF">2020-06-12T08:29:24Z</dcterms:modified>
</cp:coreProperties>
</file>