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212" windowHeight="8580" tabRatio="709" activeTab="4"/>
  </bookViews>
  <sheets>
    <sheet name="chlapci presence" sheetId="1" r:id="rId1"/>
    <sheet name="chlapci skupiny" sheetId="2" r:id="rId2"/>
    <sheet name="chlapci finále" sheetId="3" r:id="rId3"/>
    <sheet name="chlapci útěcha" sheetId="4" r:id="rId4"/>
    <sheet name="chlapci pořadí" sheetId="5" r:id="rId5"/>
    <sheet name="dívky presence " sheetId="6" r:id="rId6"/>
    <sheet name="dívky skupiny" sheetId="7" r:id="rId7"/>
    <sheet name="dívky finále" sheetId="8" r:id="rId8"/>
    <sheet name="dívky útěcha" sheetId="9" r:id="rId9"/>
    <sheet name="dívky pořadí" sheetId="10" r:id="rId10"/>
  </sheets>
  <definedNames/>
  <calcPr fullCalcOnLoad="1"/>
</workbook>
</file>

<file path=xl/sharedStrings.xml><?xml version="1.0" encoding="utf-8"?>
<sst xmlns="http://schemas.openxmlformats.org/spreadsheetml/2006/main" count="1604" uniqueCount="244">
  <si>
    <t>-</t>
  </si>
  <si>
    <t>1.</t>
  </si>
  <si>
    <t>2.</t>
  </si>
  <si>
    <t>3.</t>
  </si>
  <si>
    <t>4.</t>
  </si>
  <si>
    <t>oddíl</t>
  </si>
  <si>
    <t>nar.</t>
  </si>
  <si>
    <t>Příjmení a jméno</t>
  </si>
  <si>
    <t>Josefov</t>
  </si>
  <si>
    <t>Dobré</t>
  </si>
  <si>
    <t>skupina</t>
  </si>
  <si>
    <t>příjmení a jméno</t>
  </si>
  <si>
    <t>body</t>
  </si>
  <si>
    <t>skóre</t>
  </si>
  <si>
    <t>pořadí</t>
  </si>
  <si>
    <t>CR</t>
  </si>
  <si>
    <t>5.</t>
  </si>
  <si>
    <t>Chrudim</t>
  </si>
  <si>
    <t>Kostelec</t>
  </si>
  <si>
    <t>Kostelec nad Orlicí</t>
  </si>
  <si>
    <t>Hostinné</t>
  </si>
  <si>
    <t>Cejnarová Tereza</t>
  </si>
  <si>
    <t>Sokol Hradec Králové</t>
  </si>
  <si>
    <t>Skákal Daniel</t>
  </si>
  <si>
    <t>Skákal Dominik</t>
  </si>
  <si>
    <t>Stěžery</t>
  </si>
  <si>
    <t>Mejtský David</t>
  </si>
  <si>
    <t>Vyskočilová Ester</t>
  </si>
  <si>
    <t>Dušek Jakub</t>
  </si>
  <si>
    <t>Hladký Radovan</t>
  </si>
  <si>
    <t>Michek Tomáš</t>
  </si>
  <si>
    <t>Vícha Jan</t>
  </si>
  <si>
    <t>So HK</t>
  </si>
  <si>
    <t>Bártová Adéla</t>
  </si>
  <si>
    <t>Fidler Jakub</t>
  </si>
  <si>
    <t>Borecká Karolína</t>
  </si>
  <si>
    <t>Píčová Karolína</t>
  </si>
  <si>
    <t>Lanškroun</t>
  </si>
  <si>
    <t>Matuška Tomáš</t>
  </si>
  <si>
    <t>Novák Daniel</t>
  </si>
  <si>
    <t>Čermák Filip</t>
  </si>
  <si>
    <t>Ferbasová Dorothea</t>
  </si>
  <si>
    <t>DTJ HK</t>
  </si>
  <si>
    <t>Koreček Tobiáš</t>
  </si>
  <si>
    <t>Macháček Denis</t>
  </si>
  <si>
    <t>(3,4,8)</t>
  </si>
  <si>
    <t>9.</t>
  </si>
  <si>
    <t>10.</t>
  </si>
  <si>
    <t>11.-12.</t>
  </si>
  <si>
    <t>13.-16.</t>
  </si>
  <si>
    <t>HM</t>
  </si>
  <si>
    <t>Tesla</t>
  </si>
  <si>
    <t>9.-16.</t>
  </si>
  <si>
    <t>Čápová Ella</t>
  </si>
  <si>
    <t>Krejčová Kateřina</t>
  </si>
  <si>
    <t>Demartini Tereza</t>
  </si>
  <si>
    <t>Čermáková Eliška</t>
  </si>
  <si>
    <t>Kovaříčková Tereza</t>
  </si>
  <si>
    <t>Truněčková Anežka</t>
  </si>
  <si>
    <t>Tomášková Jana</t>
  </si>
  <si>
    <t>Vašáková Karolína</t>
  </si>
  <si>
    <t>Vašáková Michaela</t>
  </si>
  <si>
    <t>Heřmanův Městec</t>
  </si>
  <si>
    <t>Mrkosová Kateřina</t>
  </si>
  <si>
    <t>Choceň</t>
  </si>
  <si>
    <t>Šedová Natálie</t>
  </si>
  <si>
    <t>Ústí nad Orlicí</t>
  </si>
  <si>
    <t>Kacafírková Agáta</t>
  </si>
  <si>
    <t>Najmanová Markéta</t>
  </si>
  <si>
    <t>Holanec Jakub</t>
  </si>
  <si>
    <t>Dušek Rostislav</t>
  </si>
  <si>
    <t>Průša Marek</t>
  </si>
  <si>
    <t>Nový Bydžov</t>
  </si>
  <si>
    <t>Záleský Martin</t>
  </si>
  <si>
    <t>Kolář Marek</t>
  </si>
  <si>
    <t>Marek Lukáš</t>
  </si>
  <si>
    <t>Pavlíček Martin</t>
  </si>
  <si>
    <t>Vávra Martin</t>
  </si>
  <si>
    <t>Chlumec nad Cidlinou</t>
  </si>
  <si>
    <t>Kycelt Lukáš</t>
  </si>
  <si>
    <t>Přiklopil Aleš</t>
  </si>
  <si>
    <t>Tesla Pardubice</t>
  </si>
  <si>
    <t>Bureš Viktor</t>
  </si>
  <si>
    <t>Hendrych Lukáš</t>
  </si>
  <si>
    <t>Holice</t>
  </si>
  <si>
    <t>Kubíček Tomáš</t>
  </si>
  <si>
    <t>Hynek Lukáš</t>
  </si>
  <si>
    <t>Zapletal Jan</t>
  </si>
  <si>
    <t>Vejroch Jiří</t>
  </si>
  <si>
    <t>Jaroměř</t>
  </si>
  <si>
    <t>Chejnovský Václav</t>
  </si>
  <si>
    <t>Kuchař Jiří</t>
  </si>
  <si>
    <t>Šitina Jan</t>
  </si>
  <si>
    <t>Cerman Jakub</t>
  </si>
  <si>
    <t>Donát Antonín</t>
  </si>
  <si>
    <t>Krčmář Tomáš</t>
  </si>
  <si>
    <t>Wagner Mark Robin</t>
  </si>
  <si>
    <t>Bombač Martin</t>
  </si>
  <si>
    <t>Rulík Jiří</t>
  </si>
  <si>
    <t>Václavík Ondřej</t>
  </si>
  <si>
    <t>Malík Ondřej</t>
  </si>
  <si>
    <t xml:space="preserve">Nosek Jan </t>
  </si>
  <si>
    <t>Loko Trutnov</t>
  </si>
  <si>
    <t>Hübner Lukáš</t>
  </si>
  <si>
    <t>Jirout Lukáš</t>
  </si>
  <si>
    <t>Nápravník Adam</t>
  </si>
  <si>
    <t>Topalovský Petr</t>
  </si>
  <si>
    <t>Rubek Jakub</t>
  </si>
  <si>
    <t>Balcar Vojtěch</t>
  </si>
  <si>
    <t>Kučera Lukáš</t>
  </si>
  <si>
    <t>Pohl Pavel</t>
  </si>
  <si>
    <t>UO</t>
  </si>
  <si>
    <t>(8,9,7)</t>
  </si>
  <si>
    <t>(-3,-9,-1)</t>
  </si>
  <si>
    <t>(-0,-5,-2)</t>
  </si>
  <si>
    <t>(5,7,6)</t>
  </si>
  <si>
    <t>(-7,-7,9,8,-7)</t>
  </si>
  <si>
    <t>(-7,-9,-10)</t>
  </si>
  <si>
    <t>(9,5,-6,11)</t>
  </si>
  <si>
    <t>(10,5,8)</t>
  </si>
  <si>
    <t>(7,5,3)</t>
  </si>
  <si>
    <t>(8,10,-9,6)</t>
  </si>
  <si>
    <t>(4,4,3)</t>
  </si>
  <si>
    <t>(-8,-3,-5)</t>
  </si>
  <si>
    <t>(-9,-8,9,-7)</t>
  </si>
  <si>
    <t>(-6,-4,-4)</t>
  </si>
  <si>
    <t>(-4,6,-4,-8)</t>
  </si>
  <si>
    <t>(-10,-6,12,-10)</t>
  </si>
  <si>
    <t>(-0,-9,-6)</t>
  </si>
  <si>
    <t>(3,5,6)</t>
  </si>
  <si>
    <t>(2,1,2)</t>
  </si>
  <si>
    <t>(-7,-9,-7)</t>
  </si>
  <si>
    <t>(1,1,1)</t>
  </si>
  <si>
    <t>(-8,-6,-5)</t>
  </si>
  <si>
    <t>(-1,-4,-7)</t>
  </si>
  <si>
    <t>(-4,-5,-5)</t>
  </si>
  <si>
    <t>(-4,-3,7,-3)</t>
  </si>
  <si>
    <t>(-10,-1,-7)</t>
  </si>
  <si>
    <t>(-10,-6,-9)</t>
  </si>
  <si>
    <t>(7,4,6)</t>
  </si>
  <si>
    <t>(-1,-3,-4)</t>
  </si>
  <si>
    <t>(4,5,9)</t>
  </si>
  <si>
    <t>(-6,-6,-5)</t>
  </si>
  <si>
    <t>(7,5,1)</t>
  </si>
  <si>
    <t>(-1,-1,-4)</t>
  </si>
  <si>
    <t>(6,-11,6,4)</t>
  </si>
  <si>
    <t>(-5,-8,6,-3)</t>
  </si>
  <si>
    <t>Trutnov</t>
  </si>
  <si>
    <t>Host</t>
  </si>
  <si>
    <t>DTJ</t>
  </si>
  <si>
    <t>(4,5,5)</t>
  </si>
  <si>
    <t>(-7,-8,-2)</t>
  </si>
  <si>
    <t>(-6,-1,8,8,-9)</t>
  </si>
  <si>
    <t>(6,5,3)</t>
  </si>
  <si>
    <t>(-5,10,-7,-11)</t>
  </si>
  <si>
    <t>(-5,-7,-9)</t>
  </si>
  <si>
    <t>(1,2,1)</t>
  </si>
  <si>
    <t>(8,-8,-4,-4)</t>
  </si>
  <si>
    <t>(-5,-3,-4)</t>
  </si>
  <si>
    <t>(1,4,1)</t>
  </si>
  <si>
    <t>(-3,-2,-3)</t>
  </si>
  <si>
    <t>(4,2,2)</t>
  </si>
  <si>
    <t>(-8,-7,-8)</t>
  </si>
  <si>
    <t>(-1,-1,-5)</t>
  </si>
  <si>
    <t>(4,5,4)</t>
  </si>
  <si>
    <t>(5,14,8)</t>
  </si>
  <si>
    <t>Nosek Jan</t>
  </si>
  <si>
    <t>NB</t>
  </si>
  <si>
    <t>(4,5,2)</t>
  </si>
  <si>
    <t>(9,5,-8,9)</t>
  </si>
  <si>
    <t>(-4,-13,-1)</t>
  </si>
  <si>
    <t>(10,4,5)</t>
  </si>
  <si>
    <t>(5,8,8)</t>
  </si>
  <si>
    <t>(-1,-7,-2)</t>
  </si>
  <si>
    <t>(7,5,7)</t>
  </si>
  <si>
    <t>(-2,-4,-6)</t>
  </si>
  <si>
    <t>(6,5,4)</t>
  </si>
  <si>
    <t>(-7,-4,-2)</t>
  </si>
  <si>
    <t>(-7,-7,-8)</t>
  </si>
  <si>
    <t>(5,1,3)</t>
  </si>
  <si>
    <t>(-1,-3,-7)</t>
  </si>
  <si>
    <t>(-2,9,-5,-8)</t>
  </si>
  <si>
    <t>(1,4,5)</t>
  </si>
  <si>
    <t>(-12,-7,8,-9)</t>
  </si>
  <si>
    <t>(-4,-12,-5)</t>
  </si>
  <si>
    <t>(5,2,5)</t>
  </si>
  <si>
    <t>(-2,-4,-2)</t>
  </si>
  <si>
    <t>(9,9,10)</t>
  </si>
  <si>
    <t>(1,4,3)</t>
  </si>
  <si>
    <t>(-3,-3,-2)</t>
  </si>
  <si>
    <t>(6,-4,-10,11,-5)</t>
  </si>
  <si>
    <t>(7,-7,-2,-8)</t>
  </si>
  <si>
    <t>(-6,9,-6,-6)</t>
  </si>
  <si>
    <t>(6,9,10)</t>
  </si>
  <si>
    <t>(5,-7,7,7)</t>
  </si>
  <si>
    <t>(-3,-5,-5)</t>
  </si>
  <si>
    <t>(-6,-7,-7)</t>
  </si>
  <si>
    <t>(8,-6,-8,-7)</t>
  </si>
  <si>
    <t>(-7,-3,10,-8)</t>
  </si>
  <si>
    <t>(9,-10,-6,-5)</t>
  </si>
  <si>
    <t>(3,9,10)</t>
  </si>
  <si>
    <t>(-9,8,7,-5,-3)</t>
  </si>
  <si>
    <t>(9,-4,-8,12,-6)</t>
  </si>
  <si>
    <t>Chlumec</t>
  </si>
  <si>
    <t>(6,2,9)</t>
  </si>
  <si>
    <t>(8,8,-9,6)</t>
  </si>
  <si>
    <t>(-11,-11,-6)</t>
  </si>
  <si>
    <t>(-7,9,6,5)</t>
  </si>
  <si>
    <t>(9,-9,7,-7,8)</t>
  </si>
  <si>
    <t>(-5,-5,-0)</t>
  </si>
  <si>
    <t>(6,1,4)</t>
  </si>
  <si>
    <t>(8,10,6)</t>
  </si>
  <si>
    <t>(-4,-6,-7)</t>
  </si>
  <si>
    <t>(7,2,1)</t>
  </si>
  <si>
    <t>(3,1,3)</t>
  </si>
  <si>
    <t>(-7,-6,-5)</t>
  </si>
  <si>
    <t>(-5,-7,-5)</t>
  </si>
  <si>
    <t>(4,3,0)</t>
  </si>
  <si>
    <t>(8,8,2)</t>
  </si>
  <si>
    <t>(-7,1,10,9)</t>
  </si>
  <si>
    <t>(5,0,9)</t>
  </si>
  <si>
    <t>(8,-1,9,-7,-7)</t>
  </si>
  <si>
    <t>(-12,8,-7,-6,)</t>
  </si>
  <si>
    <t>(-7,-2,-4)</t>
  </si>
  <si>
    <t>(5,-7,-9,5,-5)</t>
  </si>
  <si>
    <t>3-1</t>
  </si>
  <si>
    <t>3-2</t>
  </si>
  <si>
    <t>3-0</t>
  </si>
  <si>
    <t>o 3. místo</t>
  </si>
  <si>
    <t>3-0 wo</t>
  </si>
  <si>
    <t>o 5.- 8. místo</t>
  </si>
  <si>
    <t>o 7. místo</t>
  </si>
  <si>
    <t xml:space="preserve">Krčmář Tomáš </t>
  </si>
  <si>
    <t>6.</t>
  </si>
  <si>
    <t>7.</t>
  </si>
  <si>
    <t>8.</t>
  </si>
  <si>
    <t>17.-19.</t>
  </si>
  <si>
    <t>17.-24.</t>
  </si>
  <si>
    <t>25.</t>
  </si>
  <si>
    <t>26.</t>
  </si>
  <si>
    <t>27.-28.</t>
  </si>
  <si>
    <t>29.-32.</t>
  </si>
  <si>
    <t>33.-40.</t>
  </si>
  <si>
    <t>41.-49.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</si>
</sst>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6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3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9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9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9" fillId="2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9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30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0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30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0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0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3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3" fillId="49" borderId="3" applyNumberFormat="0" applyAlignment="0" applyProtection="0"/>
    <xf numFmtId="0" fontId="9" fillId="50" borderId="4" applyNumberFormat="0" applyAlignment="0" applyProtection="0"/>
    <xf numFmtId="0" fontId="9" fillId="50" borderId="4" applyNumberFormat="0" applyAlignment="0" applyProtection="0"/>
    <xf numFmtId="0" fontId="9" fillId="51" borderId="4" applyNumberFormat="0" applyAlignment="0" applyProtection="0"/>
    <xf numFmtId="0" fontId="9" fillId="5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0" fillId="55" borderId="11" applyNumberFormat="0" applyFont="0" applyAlignment="0" applyProtection="0"/>
    <xf numFmtId="0" fontId="23" fillId="56" borderId="12" applyNumberFormat="0" applyFont="0" applyAlignment="0" applyProtection="0"/>
    <xf numFmtId="0" fontId="5" fillId="57" borderId="12" applyNumberFormat="0" applyAlignment="0" applyProtection="0"/>
    <xf numFmtId="0" fontId="23" fillId="57" borderId="12" applyNumberFormat="0" applyAlignment="0" applyProtection="0"/>
    <xf numFmtId="0" fontId="23" fillId="56" borderId="12" applyNumberFormat="0" applyFont="0" applyAlignment="0" applyProtection="0"/>
    <xf numFmtId="0" fontId="5" fillId="56" borderId="12" applyNumberFormat="0" applyFont="0" applyAlignment="0" applyProtection="0"/>
    <xf numFmtId="9" fontId="0" fillId="0" borderId="0" applyFont="0" applyFill="0" applyBorder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40" fillId="5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59" borderId="15" applyNumberFormat="0" applyAlignment="0" applyProtection="0"/>
    <xf numFmtId="0" fontId="18" fillId="18" borderId="16" applyNumberFormat="0" applyAlignment="0" applyProtection="0"/>
    <xf numFmtId="0" fontId="18" fillId="18" borderId="16" applyNumberFormat="0" applyAlignment="0" applyProtection="0"/>
    <xf numFmtId="0" fontId="18" fillId="19" borderId="16" applyNumberFormat="0" applyAlignment="0" applyProtection="0"/>
    <xf numFmtId="0" fontId="18" fillId="19" borderId="16" applyNumberFormat="0" applyAlignment="0" applyProtection="0"/>
    <xf numFmtId="0" fontId="43" fillId="60" borderId="15" applyNumberFormat="0" applyAlignment="0" applyProtection="0"/>
    <xf numFmtId="0" fontId="19" fillId="61" borderId="16" applyNumberFormat="0" applyAlignment="0" applyProtection="0"/>
    <xf numFmtId="0" fontId="19" fillId="61" borderId="16" applyNumberFormat="0" applyAlignment="0" applyProtection="0"/>
    <xf numFmtId="0" fontId="19" fillId="62" borderId="16" applyNumberFormat="0" applyAlignment="0" applyProtection="0"/>
    <xf numFmtId="0" fontId="19" fillId="62" borderId="16" applyNumberFormat="0" applyAlignment="0" applyProtection="0"/>
    <xf numFmtId="0" fontId="44" fillId="60" borderId="17" applyNumberFormat="0" applyAlignment="0" applyProtection="0"/>
    <xf numFmtId="0" fontId="20" fillId="61" borderId="18" applyNumberFormat="0" applyAlignment="0" applyProtection="0"/>
    <xf numFmtId="0" fontId="20" fillId="61" borderId="18" applyNumberFormat="0" applyAlignment="0" applyProtection="0"/>
    <xf numFmtId="0" fontId="20" fillId="62" borderId="18" applyNumberFormat="0" applyAlignment="0" applyProtection="0"/>
    <xf numFmtId="0" fontId="20" fillId="62" borderId="18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30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30" fillId="69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30" fillId="72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0" fillId="7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0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145" applyNumberFormat="1">
      <alignment/>
      <protection/>
    </xf>
    <xf numFmtId="0" fontId="2" fillId="0" borderId="0" xfId="145">
      <alignment/>
      <protection/>
    </xf>
    <xf numFmtId="0" fontId="2" fillId="0" borderId="0" xfId="145" applyBorder="1">
      <alignment/>
      <protection/>
    </xf>
    <xf numFmtId="0" fontId="2" fillId="0" borderId="19" xfId="145" applyFont="1" applyBorder="1">
      <alignment/>
      <protection/>
    </xf>
    <xf numFmtId="0" fontId="2" fillId="0" borderId="20" xfId="145" applyFont="1" applyBorder="1">
      <alignment/>
      <protection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2" fillId="0" borderId="0" xfId="145" applyFont="1" applyBorder="1">
      <alignment/>
      <protection/>
    </xf>
    <xf numFmtId="0" fontId="2" fillId="0" borderId="0" xfId="145" applyFont="1">
      <alignment/>
      <protection/>
    </xf>
    <xf numFmtId="0" fontId="2" fillId="0" borderId="21" xfId="145" applyBorder="1">
      <alignment/>
      <protection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78" borderId="24" xfId="0" applyFill="1" applyBorder="1" applyAlignment="1">
      <alignment horizontal="right" vertical="center"/>
    </xf>
    <xf numFmtId="0" fontId="0" fillId="78" borderId="25" xfId="0" applyFill="1" applyBorder="1" applyAlignment="1">
      <alignment vertical="center"/>
    </xf>
    <xf numFmtId="0" fontId="0" fillId="78" borderId="25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78" borderId="26" xfId="0" applyFill="1" applyBorder="1" applyAlignment="1">
      <alignment horizontal="right" vertical="center"/>
    </xf>
    <xf numFmtId="0" fontId="0" fillId="78" borderId="27" xfId="0" applyFill="1" applyBorder="1" applyAlignment="1">
      <alignment vertical="center"/>
    </xf>
    <xf numFmtId="0" fontId="0" fillId="78" borderId="27" xfId="0" applyFill="1" applyBorder="1" applyAlignment="1">
      <alignment horizontal="left" vertical="center"/>
    </xf>
    <xf numFmtId="0" fontId="0" fillId="78" borderId="28" xfId="0" applyFill="1" applyBorder="1" applyAlignment="1">
      <alignment horizontal="right" vertical="center"/>
    </xf>
    <xf numFmtId="0" fontId="0" fillId="78" borderId="29" xfId="0" applyFill="1" applyBorder="1" applyAlignment="1">
      <alignment vertical="center"/>
    </xf>
    <xf numFmtId="0" fontId="0" fillId="78" borderId="30" xfId="0" applyFill="1" applyBorder="1" applyAlignment="1">
      <alignment horizontal="left" vertical="center"/>
    </xf>
    <xf numFmtId="0" fontId="0" fillId="78" borderId="27" xfId="0" applyFill="1" applyBorder="1" applyAlignment="1">
      <alignment horizontal="right" vertical="center"/>
    </xf>
    <xf numFmtId="0" fontId="0" fillId="78" borderId="28" xfId="0" applyFill="1" applyBorder="1" applyAlignment="1">
      <alignment horizontal="left" vertical="center"/>
    </xf>
    <xf numFmtId="0" fontId="0" fillId="78" borderId="31" xfId="0" applyFill="1" applyBorder="1" applyAlignment="1">
      <alignment horizontal="right" vertical="center"/>
    </xf>
    <xf numFmtId="0" fontId="0" fillId="78" borderId="31" xfId="0" applyFill="1" applyBorder="1" applyAlignment="1">
      <alignment vertical="center"/>
    </xf>
    <xf numFmtId="0" fontId="0" fillId="78" borderId="32" xfId="0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49" fontId="2" fillId="0" borderId="33" xfId="145" applyNumberFormat="1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1" xfId="145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0" xfId="232" applyFont="1">
      <alignment/>
      <protection/>
    </xf>
    <xf numFmtId="0" fontId="25" fillId="0" borderId="0" xfId="232" applyFont="1" applyFill="1" applyBorder="1">
      <alignment/>
      <protection/>
    </xf>
    <xf numFmtId="0" fontId="25" fillId="0" borderId="0" xfId="232" applyFont="1" applyFill="1" applyBorder="1" applyAlignment="1">
      <alignment horizontal="center"/>
      <protection/>
    </xf>
    <xf numFmtId="0" fontId="0" fillId="0" borderId="0" xfId="232" applyFont="1" applyFill="1" applyBorder="1" applyAlignment="1">
      <alignment vertical="center"/>
      <protection/>
    </xf>
    <xf numFmtId="0" fontId="0" fillId="0" borderId="0" xfId="231" applyFont="1">
      <alignment/>
      <protection/>
    </xf>
    <xf numFmtId="0" fontId="25" fillId="0" borderId="0" xfId="233" applyFont="1" applyFill="1" applyBorder="1">
      <alignment/>
      <protection/>
    </xf>
    <xf numFmtId="0" fontId="25" fillId="0" borderId="0" xfId="233" applyFont="1" applyFill="1" applyBorder="1" applyAlignment="1">
      <alignment horizontal="center"/>
      <protection/>
    </xf>
    <xf numFmtId="0" fontId="25" fillId="0" borderId="0" xfId="233" applyFont="1" applyBorder="1">
      <alignment/>
      <protection/>
    </xf>
    <xf numFmtId="0" fontId="25" fillId="0" borderId="0" xfId="233" applyFont="1" applyBorder="1" applyAlignment="1">
      <alignment horizontal="center"/>
      <protection/>
    </xf>
    <xf numFmtId="0" fontId="2" fillId="0" borderId="0" xfId="145" applyFont="1" applyBorder="1" applyAlignment="1">
      <alignment horizontal="center"/>
      <protection/>
    </xf>
    <xf numFmtId="49" fontId="0" fillId="0" borderId="0" xfId="0" applyNumberFormat="1" applyBorder="1" applyAlignment="1">
      <alignment/>
    </xf>
    <xf numFmtId="0" fontId="25" fillId="0" borderId="0" xfId="232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49" fontId="2" fillId="0" borderId="34" xfId="145" applyNumberFormat="1" applyFont="1" applyBorder="1" applyAlignment="1">
      <alignment horizontal="center"/>
      <protection/>
    </xf>
    <xf numFmtId="0" fontId="2" fillId="0" borderId="19" xfId="145" applyFont="1" applyBorder="1">
      <alignment/>
      <protection/>
    </xf>
    <xf numFmtId="0" fontId="2" fillId="0" borderId="0" xfId="145" applyAlignment="1">
      <alignment horizontal="right"/>
      <protection/>
    </xf>
    <xf numFmtId="0" fontId="2" fillId="0" borderId="19" xfId="145" applyFont="1" applyBorder="1" applyAlignment="1">
      <alignment horizontal="right"/>
      <protection/>
    </xf>
    <xf numFmtId="49" fontId="2" fillId="0" borderId="0" xfId="145" applyNumberFormat="1" applyFont="1" applyBorder="1" applyAlignment="1">
      <alignment horizontal="right"/>
      <protection/>
    </xf>
    <xf numFmtId="0" fontId="2" fillId="0" borderId="35" xfId="145" applyFont="1" applyBorder="1" applyAlignment="1">
      <alignment horizontal="right"/>
      <protection/>
    </xf>
    <xf numFmtId="0" fontId="2" fillId="0" borderId="20" xfId="145" applyFont="1" applyBorder="1">
      <alignment/>
      <protection/>
    </xf>
    <xf numFmtId="0" fontId="2" fillId="0" borderId="0" xfId="145" applyFont="1" applyAlignment="1">
      <alignment horizontal="center"/>
      <protection/>
    </xf>
    <xf numFmtId="0" fontId="2" fillId="0" borderId="33" xfId="145" applyFont="1" applyBorder="1" applyAlignment="1">
      <alignment horizontal="center"/>
      <protection/>
    </xf>
    <xf numFmtId="0" fontId="2" fillId="0" borderId="20" xfId="145" applyBorder="1">
      <alignment/>
      <protection/>
    </xf>
    <xf numFmtId="0" fontId="2" fillId="0" borderId="21" xfId="145" applyBorder="1" applyAlignment="1">
      <alignment horizontal="center"/>
      <protection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" fillId="0" borderId="0" xfId="145" applyFont="1" applyBorder="1" applyAlignment="1">
      <alignment horizontal="center"/>
      <protection/>
    </xf>
    <xf numFmtId="0" fontId="2" fillId="0" borderId="36" xfId="145" applyBorder="1">
      <alignment/>
      <protection/>
    </xf>
    <xf numFmtId="49" fontId="2" fillId="0" borderId="33" xfId="145" applyNumberFormat="1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21" xfId="145" applyNumberFormat="1" applyFont="1" applyBorder="1" applyAlignment="1">
      <alignment horizontal="center"/>
      <protection/>
    </xf>
    <xf numFmtId="0" fontId="2" fillId="0" borderId="19" xfId="145" applyFont="1" applyBorder="1" applyAlignment="1">
      <alignment horizontal="right"/>
      <protection/>
    </xf>
    <xf numFmtId="0" fontId="2" fillId="0" borderId="35" xfId="145" applyFont="1" applyBorder="1" applyAlignment="1">
      <alignment horizontal="right"/>
      <protection/>
    </xf>
    <xf numFmtId="0" fontId="2" fillId="0" borderId="33" xfId="145" applyFont="1" applyBorder="1" applyAlignment="1">
      <alignment horizontal="center"/>
      <protection/>
    </xf>
    <xf numFmtId="0" fontId="0" fillId="0" borderId="28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78" borderId="27" xfId="0" applyFill="1" applyBorder="1" applyAlignment="1">
      <alignment horizontal="right" vertical="center"/>
    </xf>
    <xf numFmtId="0" fontId="0" fillId="78" borderId="31" xfId="0" applyFill="1" applyBorder="1" applyAlignment="1">
      <alignment horizontal="right" vertical="center"/>
    </xf>
    <xf numFmtId="0" fontId="0" fillId="78" borderId="27" xfId="0" applyFont="1" applyFill="1" applyBorder="1" applyAlignment="1">
      <alignment horizontal="center" vertical="center"/>
    </xf>
    <xf numFmtId="0" fontId="0" fillId="78" borderId="31" xfId="0" applyFill="1" applyBorder="1" applyAlignment="1">
      <alignment horizontal="center" vertical="center"/>
    </xf>
    <xf numFmtId="0" fontId="0" fillId="78" borderId="43" xfId="0" applyFill="1" applyBorder="1" applyAlignment="1">
      <alignment horizontal="left" vertical="center"/>
    </xf>
    <xf numFmtId="0" fontId="0" fillId="78" borderId="44" xfId="0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2" fillId="0" borderId="28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50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right" vertical="center"/>
    </xf>
    <xf numFmtId="0" fontId="2" fillId="0" borderId="62" xfId="0" applyFon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right" vertical="center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1" xfId="0" applyBorder="1" applyAlignment="1">
      <alignment horizontal="left" vertical="center"/>
    </xf>
    <xf numFmtId="0" fontId="0" fillId="0" borderId="40" xfId="0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Border="1" applyAlignment="1">
      <alignment horizontal="left" vertical="center"/>
    </xf>
    <xf numFmtId="0" fontId="2" fillId="0" borderId="75" xfId="0" applyFont="1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4" fillId="0" borderId="6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0" xfId="233" applyFont="1" applyFill="1" applyBorder="1" applyAlignment="1">
      <alignment vertical="center"/>
      <protection/>
    </xf>
    <xf numFmtId="0" fontId="0" fillId="0" borderId="0" xfId="232" applyFont="1" applyFill="1" applyBorder="1" applyAlignment="1">
      <alignment vertical="center"/>
      <protection/>
    </xf>
    <xf numFmtId="0" fontId="0" fillId="0" borderId="0" xfId="0" applyFill="1" applyBorder="1" applyAlignment="1">
      <alignment horizont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51" xfId="0" applyFont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71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59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horizontal="left" vertical="center"/>
    </xf>
    <xf numFmtId="0" fontId="2" fillId="0" borderId="19" xfId="145" applyBorder="1">
      <alignment/>
      <protection/>
    </xf>
    <xf numFmtId="0" fontId="28" fillId="0" borderId="0" xfId="145" applyFont="1">
      <alignment/>
      <protection/>
    </xf>
    <xf numFmtId="16" fontId="2" fillId="0" borderId="21" xfId="145" applyNumberForma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287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2" xfId="20"/>
    <cellStyle name="20 % – Zvýraznění2 2" xfId="21"/>
    <cellStyle name="20 % – Zvýraznění2 3" xfId="22"/>
    <cellStyle name="20 % – Zvýraznění2 4" xfId="23"/>
    <cellStyle name="20 % – Zvýraznění2 5" xfId="24"/>
    <cellStyle name="20 % – Zvýraznění3" xfId="25"/>
    <cellStyle name="20 % – Zvýraznění3 2" xfId="26"/>
    <cellStyle name="20 % – Zvýraznění3 3" xfId="27"/>
    <cellStyle name="20 % – Zvýraznění3 4" xfId="28"/>
    <cellStyle name="20 % – Zvýraznění3 5" xfId="29"/>
    <cellStyle name="20 % – Zvýraznění4" xfId="30"/>
    <cellStyle name="20 % – Zvýraznění4 2" xfId="31"/>
    <cellStyle name="20 % – Zvýraznění4 3" xfId="32"/>
    <cellStyle name="20 % – Zvýraznění4 4" xfId="33"/>
    <cellStyle name="20 % – Zvýraznění4 5" xfId="34"/>
    <cellStyle name="20 % – Zvýraznění5" xfId="35"/>
    <cellStyle name="20 % – Zvýraznění5 2" xfId="36"/>
    <cellStyle name="20 % – Zvýraznění5 3" xfId="37"/>
    <cellStyle name="20 % – Zvýraznění5 4" xfId="38"/>
    <cellStyle name="20 % – Zvýraznění5 5" xfId="39"/>
    <cellStyle name="20 % – Zvýraznění6" xfId="40"/>
    <cellStyle name="20 % – Zvýraznění6 2" xfId="41"/>
    <cellStyle name="20 % – Zvýraznění6 3" xfId="42"/>
    <cellStyle name="20 % – Zvýraznění6 4" xfId="43"/>
    <cellStyle name="20 % – Zvýraznění6 5" xfId="44"/>
    <cellStyle name="40 % – Zvýraznění1" xfId="45"/>
    <cellStyle name="40 % – Zvýraznění1 2" xfId="46"/>
    <cellStyle name="40 % – Zvýraznění1 3" xfId="47"/>
    <cellStyle name="40 % – Zvýraznění1 4" xfId="48"/>
    <cellStyle name="40 % – Zvýraznění1 5" xfId="49"/>
    <cellStyle name="40 % – Zvýraznění2" xfId="50"/>
    <cellStyle name="40 % – Zvýraznění2 2" xfId="51"/>
    <cellStyle name="40 % – Zvýraznění2 3" xfId="52"/>
    <cellStyle name="40 % – Zvýraznění2 4" xfId="53"/>
    <cellStyle name="40 % – Zvýraznění2 5" xfId="54"/>
    <cellStyle name="40 % – Zvýraznění3" xfId="55"/>
    <cellStyle name="40 % – Zvýraznění3 2" xfId="56"/>
    <cellStyle name="40 % – Zvýraznění3 3" xfId="57"/>
    <cellStyle name="40 % – Zvýraznění3 4" xfId="58"/>
    <cellStyle name="40 % – Zvýraznění3 5" xfId="59"/>
    <cellStyle name="40 % – Zvýraznění4" xfId="60"/>
    <cellStyle name="40 % – Zvýraznění4 2" xfId="61"/>
    <cellStyle name="40 % – Zvýraznění4 3" xfId="62"/>
    <cellStyle name="40 % – Zvýraznění4 4" xfId="63"/>
    <cellStyle name="40 % – Zvýraznění4 5" xfId="64"/>
    <cellStyle name="40 % – Zvýraznění5" xfId="65"/>
    <cellStyle name="40 % – Zvýraznění5 2" xfId="66"/>
    <cellStyle name="40 % – Zvýraznění5 3" xfId="67"/>
    <cellStyle name="40 % – Zvýraznění5 4" xfId="68"/>
    <cellStyle name="40 % – Zvýraznění5 5" xfId="69"/>
    <cellStyle name="40 % – Zvýraznění6" xfId="70"/>
    <cellStyle name="40 % – Zvýraznění6 2" xfId="71"/>
    <cellStyle name="40 % – Zvýraznění6 3" xfId="72"/>
    <cellStyle name="40 % – Zvýraznění6 4" xfId="73"/>
    <cellStyle name="40 % – Zvýraznění6 5" xfId="74"/>
    <cellStyle name="60 % – Zvýraznění1" xfId="75"/>
    <cellStyle name="60 % – Zvýraznění1 2" xfId="76"/>
    <cellStyle name="60 % – Zvýraznění1 3" xfId="77"/>
    <cellStyle name="60 % – Zvýraznění1 4" xfId="78"/>
    <cellStyle name="60 % – Zvýraznění1 5" xfId="79"/>
    <cellStyle name="60 % – Zvýraznění2" xfId="80"/>
    <cellStyle name="60 % – Zvýraznění2 2" xfId="81"/>
    <cellStyle name="60 % – Zvýraznění2 3" xfId="82"/>
    <cellStyle name="60 % – Zvýraznění2 4" xfId="83"/>
    <cellStyle name="60 % – Zvýraznění2 5" xfId="84"/>
    <cellStyle name="60 % – Zvýraznění3" xfId="85"/>
    <cellStyle name="60 % – Zvýraznění3 2" xfId="86"/>
    <cellStyle name="60 % – Zvýraznění3 3" xfId="87"/>
    <cellStyle name="60 % – Zvýraznění3 4" xfId="88"/>
    <cellStyle name="60 % – Zvýraznění3 5" xfId="89"/>
    <cellStyle name="60 % – Zvýraznění4" xfId="90"/>
    <cellStyle name="60 % – Zvýraznění4 2" xfId="91"/>
    <cellStyle name="60 % – Zvýraznění4 3" xfId="92"/>
    <cellStyle name="60 % – Zvýraznění4 4" xfId="93"/>
    <cellStyle name="60 % – Zvýraznění4 5" xfId="94"/>
    <cellStyle name="60 % – Zvýraznění5" xfId="95"/>
    <cellStyle name="60 % – Zvýraznění5 2" xfId="96"/>
    <cellStyle name="60 % – Zvýraznění5 3" xfId="97"/>
    <cellStyle name="60 % – Zvýraznění5 4" xfId="98"/>
    <cellStyle name="60 % – Zvýraznění5 5" xfId="99"/>
    <cellStyle name="60 % – Zvýraznění6" xfId="100"/>
    <cellStyle name="60 % – Zvýraznění6 2" xfId="101"/>
    <cellStyle name="60 % – Zvýraznění6 3" xfId="102"/>
    <cellStyle name="60 % – Zvýraznění6 4" xfId="103"/>
    <cellStyle name="60 % – Zvýraznění6 5" xfId="104"/>
    <cellStyle name="Celkem" xfId="105"/>
    <cellStyle name="Celkem 2" xfId="106"/>
    <cellStyle name="Celkem 3" xfId="107"/>
    <cellStyle name="Comma" xfId="108"/>
    <cellStyle name="Comma [0]" xfId="109"/>
    <cellStyle name="Hyperlink" xfId="110"/>
    <cellStyle name="Chybně" xfId="111"/>
    <cellStyle name="Chybně 2" xfId="112"/>
    <cellStyle name="Chybně 3" xfId="113"/>
    <cellStyle name="Chybně 4" xfId="114"/>
    <cellStyle name="Chybně 5" xfId="115"/>
    <cellStyle name="Kontrolní buňka" xfId="116"/>
    <cellStyle name="Kontrolní buňka 2" xfId="117"/>
    <cellStyle name="Kontrolní buňka 3" xfId="118"/>
    <cellStyle name="Kontrolní buňka 4" xfId="119"/>
    <cellStyle name="Kontrolní buňka 5" xfId="120"/>
    <cellStyle name="Currency" xfId="121"/>
    <cellStyle name="Currency [0]" xfId="122"/>
    <cellStyle name="Nadpis 1" xfId="123"/>
    <cellStyle name="Nadpis 1 2" xfId="124"/>
    <cellStyle name="Nadpis 1 3" xfId="125"/>
    <cellStyle name="Nadpis 2" xfId="126"/>
    <cellStyle name="Nadpis 2 2" xfId="127"/>
    <cellStyle name="Nadpis 2 3" xfId="128"/>
    <cellStyle name="Nadpis 3" xfId="129"/>
    <cellStyle name="Nadpis 3 2" xfId="130"/>
    <cellStyle name="Nadpis 3 3" xfId="131"/>
    <cellStyle name="Nadpis 4" xfId="132"/>
    <cellStyle name="Nadpis 4 2" xfId="133"/>
    <cellStyle name="Nadpis 4 3" xfId="134"/>
    <cellStyle name="Název" xfId="135"/>
    <cellStyle name="Název 2" xfId="136"/>
    <cellStyle name="Název 3" xfId="137"/>
    <cellStyle name="Neutrální" xfId="138"/>
    <cellStyle name="Neutrální 2" xfId="139"/>
    <cellStyle name="Neutrální 3" xfId="140"/>
    <cellStyle name="Neutrální 4" xfId="141"/>
    <cellStyle name="Neutrální 5" xfId="142"/>
    <cellStyle name="Normální 10" xfId="143"/>
    <cellStyle name="normální 19" xfId="144"/>
    <cellStyle name="Normální 2" xfId="145"/>
    <cellStyle name="normální 2 2" xfId="146"/>
    <cellStyle name="Normální 2_dívky presence " xfId="147"/>
    <cellStyle name="normální 20" xfId="148"/>
    <cellStyle name="normální 21" xfId="149"/>
    <cellStyle name="normální 22" xfId="150"/>
    <cellStyle name="normální 23" xfId="151"/>
    <cellStyle name="normální 24" xfId="152"/>
    <cellStyle name="normální 25" xfId="153"/>
    <cellStyle name="normální 26" xfId="154"/>
    <cellStyle name="normální 27" xfId="155"/>
    <cellStyle name="normální 28" xfId="156"/>
    <cellStyle name="normální 29" xfId="157"/>
    <cellStyle name="Normální 3" xfId="158"/>
    <cellStyle name="normální 3 2" xfId="159"/>
    <cellStyle name="normální 3 3" xfId="160"/>
    <cellStyle name="normální 3_Dorostenci" xfId="161"/>
    <cellStyle name="normální 30" xfId="162"/>
    <cellStyle name="normální 31" xfId="163"/>
    <cellStyle name="normální 32" xfId="164"/>
    <cellStyle name="normální 33" xfId="165"/>
    <cellStyle name="normální 34" xfId="166"/>
    <cellStyle name="normální 35" xfId="167"/>
    <cellStyle name="normální 36" xfId="168"/>
    <cellStyle name="normální 37" xfId="169"/>
    <cellStyle name="normální 38" xfId="170"/>
    <cellStyle name="normální 39" xfId="171"/>
    <cellStyle name="Normální 4" xfId="172"/>
    <cellStyle name="normální 4 2" xfId="173"/>
    <cellStyle name="normální 4_Dorostenci" xfId="174"/>
    <cellStyle name="normální 40" xfId="175"/>
    <cellStyle name="normální 41" xfId="176"/>
    <cellStyle name="normální 42" xfId="177"/>
    <cellStyle name="normální 43" xfId="178"/>
    <cellStyle name="normální 44" xfId="179"/>
    <cellStyle name="normální 45" xfId="180"/>
    <cellStyle name="normální 46" xfId="181"/>
    <cellStyle name="normální 47" xfId="182"/>
    <cellStyle name="normální 48" xfId="183"/>
    <cellStyle name="normální 49" xfId="184"/>
    <cellStyle name="Normální 5" xfId="185"/>
    <cellStyle name="normální 50" xfId="186"/>
    <cellStyle name="normální 51" xfId="187"/>
    <cellStyle name="normální 52" xfId="188"/>
    <cellStyle name="normální 53" xfId="189"/>
    <cellStyle name="normální 54" xfId="190"/>
    <cellStyle name="normální 55" xfId="191"/>
    <cellStyle name="normální 56" xfId="192"/>
    <cellStyle name="normální 57" xfId="193"/>
    <cellStyle name="normální 59" xfId="194"/>
    <cellStyle name="Normální 6" xfId="195"/>
    <cellStyle name="normální 6 2" xfId="196"/>
    <cellStyle name="normální 60" xfId="197"/>
    <cellStyle name="normální 61" xfId="198"/>
    <cellStyle name="normální 62" xfId="199"/>
    <cellStyle name="normální 63" xfId="200"/>
    <cellStyle name="normální 64" xfId="201"/>
    <cellStyle name="normální 65" xfId="202"/>
    <cellStyle name="normální 66" xfId="203"/>
    <cellStyle name="normální 67" xfId="204"/>
    <cellStyle name="normální 68" xfId="205"/>
    <cellStyle name="normální 69" xfId="206"/>
    <cellStyle name="Normální 7" xfId="207"/>
    <cellStyle name="normální 70" xfId="208"/>
    <cellStyle name="normální 71" xfId="209"/>
    <cellStyle name="normální 72" xfId="210"/>
    <cellStyle name="normální 73" xfId="211"/>
    <cellStyle name="normální 74" xfId="212"/>
    <cellStyle name="normální 75" xfId="213"/>
    <cellStyle name="normální 76" xfId="214"/>
    <cellStyle name="normální 77" xfId="215"/>
    <cellStyle name="normální 78" xfId="216"/>
    <cellStyle name="normální 79" xfId="217"/>
    <cellStyle name="Normální 8" xfId="218"/>
    <cellStyle name="normální 80" xfId="219"/>
    <cellStyle name="normální 81" xfId="220"/>
    <cellStyle name="normální 82" xfId="221"/>
    <cellStyle name="normální 83" xfId="222"/>
    <cellStyle name="normální 84" xfId="223"/>
    <cellStyle name="normální 85" xfId="224"/>
    <cellStyle name="normální 86" xfId="225"/>
    <cellStyle name="normální 87" xfId="226"/>
    <cellStyle name="normální 88" xfId="227"/>
    <cellStyle name="normální 89" xfId="228"/>
    <cellStyle name="Normální 9" xfId="229"/>
    <cellStyle name="normální 90" xfId="230"/>
    <cellStyle name="normální_dívky presence " xfId="231"/>
    <cellStyle name="normální_chlapci presence" xfId="232"/>
    <cellStyle name="normální_List1" xfId="233"/>
    <cellStyle name="Followed Hyperlink" xfId="234"/>
    <cellStyle name="Poznámka" xfId="235"/>
    <cellStyle name="Poznámka 2" xfId="236"/>
    <cellStyle name="Poznámka 2 2" xfId="237"/>
    <cellStyle name="Poznámka 3" xfId="238"/>
    <cellStyle name="Poznámka 4" xfId="239"/>
    <cellStyle name="Poznámka 5" xfId="240"/>
    <cellStyle name="Percent" xfId="241"/>
    <cellStyle name="Propojená buňka" xfId="242"/>
    <cellStyle name="Propojená buňka 2" xfId="243"/>
    <cellStyle name="Propojená buňka 3" xfId="244"/>
    <cellStyle name="Správně" xfId="245"/>
    <cellStyle name="Správně 2" xfId="246"/>
    <cellStyle name="Správně 3" xfId="247"/>
    <cellStyle name="Správně 4" xfId="248"/>
    <cellStyle name="Správně 5" xfId="249"/>
    <cellStyle name="Text upozornění" xfId="250"/>
    <cellStyle name="Text upozornění 2" xfId="251"/>
    <cellStyle name="Text upozornění 3" xfId="252"/>
    <cellStyle name="Vstup" xfId="253"/>
    <cellStyle name="Vstup 2" xfId="254"/>
    <cellStyle name="Vstup 3" xfId="255"/>
    <cellStyle name="Vstup 4" xfId="256"/>
    <cellStyle name="Vstup 5" xfId="257"/>
    <cellStyle name="Výpočet" xfId="258"/>
    <cellStyle name="Výpočet 2" xfId="259"/>
    <cellStyle name="Výpočet 3" xfId="260"/>
    <cellStyle name="Výpočet 4" xfId="261"/>
    <cellStyle name="Výpočet 5" xfId="262"/>
    <cellStyle name="Výstup" xfId="263"/>
    <cellStyle name="Výstup 2" xfId="264"/>
    <cellStyle name="Výstup 3" xfId="265"/>
    <cellStyle name="Výstup 4" xfId="266"/>
    <cellStyle name="Výstup 5" xfId="267"/>
    <cellStyle name="Vysvětlující text" xfId="268"/>
    <cellStyle name="Vysvětlující text 2" xfId="269"/>
    <cellStyle name="Vysvětlující text 3" xfId="270"/>
    <cellStyle name="Zvýraznění 1" xfId="271"/>
    <cellStyle name="Zvýraznění 1 2" xfId="272"/>
    <cellStyle name="Zvýraznění 1 3" xfId="273"/>
    <cellStyle name="Zvýraznění 1 4" xfId="274"/>
    <cellStyle name="Zvýraznění 1 5" xfId="275"/>
    <cellStyle name="Zvýraznění 2" xfId="276"/>
    <cellStyle name="Zvýraznění 2 2" xfId="277"/>
    <cellStyle name="Zvýraznění 2 3" xfId="278"/>
    <cellStyle name="Zvýraznění 2 4" xfId="279"/>
    <cellStyle name="Zvýraznění 2 5" xfId="280"/>
    <cellStyle name="Zvýraznění 3" xfId="281"/>
    <cellStyle name="Zvýraznění 3 2" xfId="282"/>
    <cellStyle name="Zvýraznění 3 3" xfId="283"/>
    <cellStyle name="Zvýraznění 3 4" xfId="284"/>
    <cellStyle name="Zvýraznění 3 5" xfId="285"/>
    <cellStyle name="Zvýraznění 4" xfId="286"/>
    <cellStyle name="Zvýraznění 4 2" xfId="287"/>
    <cellStyle name="Zvýraznění 4 3" xfId="288"/>
    <cellStyle name="Zvýraznění 4 4" xfId="289"/>
    <cellStyle name="Zvýraznění 4 5" xfId="290"/>
    <cellStyle name="Zvýraznění 5" xfId="291"/>
    <cellStyle name="Zvýraznění 5 2" xfId="292"/>
    <cellStyle name="Zvýraznění 5 3" xfId="293"/>
    <cellStyle name="Zvýraznění 5 4" xfId="294"/>
    <cellStyle name="Zvýraznění 5 5" xfId="295"/>
    <cellStyle name="Zvýraznění 6" xfId="296"/>
    <cellStyle name="Zvýraznění 6 2" xfId="297"/>
    <cellStyle name="Zvýraznění 6 3" xfId="298"/>
    <cellStyle name="Zvýraznění 6 4" xfId="299"/>
    <cellStyle name="Zvýraznění 6 5" xfId="3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D21" sqref="D21"/>
    </sheetView>
  </sheetViews>
  <sheetFormatPr defaultColWidth="8.88671875" defaultRowHeight="15"/>
  <cols>
    <col min="1" max="1" width="2.99609375" style="1" bestFit="1" customWidth="1"/>
    <col min="2" max="2" width="17.4453125" style="1" bestFit="1" customWidth="1"/>
    <col min="3" max="3" width="6.77734375" style="1" customWidth="1"/>
    <col min="4" max="4" width="20.77734375" style="55" bestFit="1" customWidth="1"/>
    <col min="5" max="5" width="8.88671875" style="1" customWidth="1"/>
    <col min="6" max="6" width="2.99609375" style="1" bestFit="1" customWidth="1"/>
    <col min="7" max="7" width="16.21484375" style="1" bestFit="1" customWidth="1"/>
    <col min="8" max="8" width="7.5546875" style="1" customWidth="1"/>
    <col min="9" max="9" width="20.77734375" style="55" bestFit="1" customWidth="1"/>
    <col min="10" max="16384" width="8.88671875" style="1" customWidth="1"/>
  </cols>
  <sheetData>
    <row r="1" spans="2:9" ht="15">
      <c r="B1" s="43" t="s">
        <v>7</v>
      </c>
      <c r="C1" s="44" t="s">
        <v>6</v>
      </c>
      <c r="D1" s="76" t="s">
        <v>5</v>
      </c>
      <c r="E1" s="43"/>
      <c r="F1" s="43"/>
      <c r="G1" s="43" t="s">
        <v>7</v>
      </c>
      <c r="H1" s="44" t="s">
        <v>6</v>
      </c>
      <c r="I1" s="76" t="s">
        <v>5</v>
      </c>
    </row>
    <row r="2" spans="1:9" ht="15">
      <c r="A2" s="45">
        <v>1</v>
      </c>
      <c r="B2" s="1" t="s">
        <v>110</v>
      </c>
      <c r="C2" s="57">
        <v>2008</v>
      </c>
      <c r="D2" s="55" t="s">
        <v>64</v>
      </c>
      <c r="F2" s="45">
        <v>26</v>
      </c>
      <c r="G2" s="46" t="s">
        <v>91</v>
      </c>
      <c r="H2" s="47">
        <v>2009</v>
      </c>
      <c r="I2" s="56" t="s">
        <v>20</v>
      </c>
    </row>
    <row r="3" spans="1:9" ht="15">
      <c r="A3" s="45">
        <v>2</v>
      </c>
      <c r="B3" s="1" t="s">
        <v>109</v>
      </c>
      <c r="C3" s="57">
        <v>2007</v>
      </c>
      <c r="D3" s="55" t="s">
        <v>17</v>
      </c>
      <c r="F3" s="45">
        <v>27</v>
      </c>
      <c r="G3" s="1" t="s">
        <v>92</v>
      </c>
      <c r="H3" s="57">
        <v>2009</v>
      </c>
      <c r="I3" s="55" t="s">
        <v>20</v>
      </c>
    </row>
    <row r="4" spans="1:9" ht="15">
      <c r="A4" s="45">
        <v>3</v>
      </c>
      <c r="B4" s="46" t="s">
        <v>44</v>
      </c>
      <c r="C4" s="47">
        <v>2010</v>
      </c>
      <c r="D4" s="55" t="s">
        <v>9</v>
      </c>
      <c r="F4" s="45">
        <v>28</v>
      </c>
      <c r="G4" s="1" t="s">
        <v>93</v>
      </c>
      <c r="H4" s="57">
        <v>2010</v>
      </c>
      <c r="I4" s="55" t="s">
        <v>20</v>
      </c>
    </row>
    <row r="5" spans="1:9" ht="15">
      <c r="A5" s="45">
        <v>4</v>
      </c>
      <c r="B5" s="1" t="s">
        <v>108</v>
      </c>
      <c r="C5" s="57">
        <v>2008</v>
      </c>
      <c r="D5" s="55" t="s">
        <v>25</v>
      </c>
      <c r="F5" s="45">
        <v>29</v>
      </c>
      <c r="G5" s="46" t="s">
        <v>88</v>
      </c>
      <c r="H5" s="47">
        <v>2008</v>
      </c>
      <c r="I5" s="184" t="s">
        <v>89</v>
      </c>
    </row>
    <row r="6" spans="1:9" ht="15">
      <c r="A6" s="45">
        <v>5</v>
      </c>
      <c r="B6" s="46" t="s">
        <v>107</v>
      </c>
      <c r="C6" s="47">
        <v>2008</v>
      </c>
      <c r="D6" s="55" t="s">
        <v>17</v>
      </c>
      <c r="F6" s="45">
        <v>30</v>
      </c>
      <c r="G6" s="1" t="s">
        <v>90</v>
      </c>
      <c r="H6" s="57">
        <v>2008</v>
      </c>
      <c r="I6" s="55" t="s">
        <v>89</v>
      </c>
    </row>
    <row r="7" spans="1:9" ht="15">
      <c r="A7" s="45">
        <v>6</v>
      </c>
      <c r="B7" s="1" t="s">
        <v>106</v>
      </c>
      <c r="C7" s="185">
        <v>2007</v>
      </c>
      <c r="D7" s="55" t="s">
        <v>102</v>
      </c>
      <c r="F7" s="45">
        <v>31</v>
      </c>
      <c r="G7" s="1" t="s">
        <v>87</v>
      </c>
      <c r="H7" s="57">
        <v>2007</v>
      </c>
      <c r="I7" s="55" t="s">
        <v>89</v>
      </c>
    </row>
    <row r="8" spans="1:9" ht="15">
      <c r="A8" s="45">
        <v>7</v>
      </c>
      <c r="B8" s="1" t="s">
        <v>105</v>
      </c>
      <c r="C8" s="47">
        <v>2010</v>
      </c>
      <c r="D8" s="55" t="s">
        <v>8</v>
      </c>
      <c r="F8" s="45">
        <v>32</v>
      </c>
      <c r="G8" s="46" t="s">
        <v>86</v>
      </c>
      <c r="H8" s="47">
        <v>2008</v>
      </c>
      <c r="I8" s="55" t="s">
        <v>64</v>
      </c>
    </row>
    <row r="9" spans="1:9" ht="15">
      <c r="A9" s="45">
        <v>8</v>
      </c>
      <c r="B9" s="46" t="s">
        <v>26</v>
      </c>
      <c r="C9" s="47">
        <v>2009</v>
      </c>
      <c r="D9" s="48" t="s">
        <v>19</v>
      </c>
      <c r="F9" s="45">
        <v>33</v>
      </c>
      <c r="G9" s="46" t="s">
        <v>85</v>
      </c>
      <c r="H9" s="57">
        <v>2008</v>
      </c>
      <c r="I9" s="55" t="s">
        <v>66</v>
      </c>
    </row>
    <row r="10" spans="1:9" ht="15">
      <c r="A10" s="45">
        <v>9</v>
      </c>
      <c r="B10" s="46" t="s">
        <v>29</v>
      </c>
      <c r="C10" s="47">
        <v>2009</v>
      </c>
      <c r="D10" s="56" t="s">
        <v>19</v>
      </c>
      <c r="F10" s="45">
        <v>34</v>
      </c>
      <c r="G10" s="46" t="s">
        <v>83</v>
      </c>
      <c r="H10" s="47">
        <v>2007</v>
      </c>
      <c r="I10" s="55" t="s">
        <v>84</v>
      </c>
    </row>
    <row r="11" spans="1:9" ht="15">
      <c r="A11" s="45">
        <v>10</v>
      </c>
      <c r="B11" s="1" t="s">
        <v>103</v>
      </c>
      <c r="C11" s="57">
        <v>2008</v>
      </c>
      <c r="D11" s="55" t="s">
        <v>17</v>
      </c>
      <c r="F11" s="45">
        <v>35</v>
      </c>
      <c r="G11" s="46" t="s">
        <v>82</v>
      </c>
      <c r="H11" s="47">
        <v>2008</v>
      </c>
      <c r="I11" s="55" t="s">
        <v>84</v>
      </c>
    </row>
    <row r="12" spans="1:9" ht="15">
      <c r="A12" s="45">
        <v>11</v>
      </c>
      <c r="B12" s="40" t="s">
        <v>104</v>
      </c>
      <c r="C12" s="185">
        <v>2009</v>
      </c>
      <c r="D12" s="55" t="s">
        <v>81</v>
      </c>
      <c r="F12" s="45">
        <v>36</v>
      </c>
      <c r="G12" s="46" t="s">
        <v>80</v>
      </c>
      <c r="H12" s="47">
        <v>2007</v>
      </c>
      <c r="I12" s="55" t="s">
        <v>81</v>
      </c>
    </row>
    <row r="13" spans="1:9" ht="15">
      <c r="A13" s="45">
        <v>12</v>
      </c>
      <c r="B13" s="46" t="s">
        <v>40</v>
      </c>
      <c r="C13" s="47">
        <v>2011</v>
      </c>
      <c r="D13" s="55" t="s">
        <v>9</v>
      </c>
      <c r="F13" s="45">
        <v>37</v>
      </c>
      <c r="G13" s="46" t="s">
        <v>23</v>
      </c>
      <c r="H13" s="47">
        <v>2011</v>
      </c>
      <c r="I13" s="55" t="s">
        <v>22</v>
      </c>
    </row>
    <row r="14" spans="1:9" ht="15">
      <c r="A14" s="45">
        <v>13</v>
      </c>
      <c r="B14" s="46" t="s">
        <v>38</v>
      </c>
      <c r="C14" s="47">
        <v>2012</v>
      </c>
      <c r="D14" s="55" t="s">
        <v>20</v>
      </c>
      <c r="F14" s="45">
        <v>38</v>
      </c>
      <c r="G14" s="46" t="s">
        <v>24</v>
      </c>
      <c r="H14" s="47">
        <v>2009</v>
      </c>
      <c r="I14" s="56" t="s">
        <v>22</v>
      </c>
    </row>
    <row r="15" spans="1:9" ht="15">
      <c r="A15" s="45">
        <v>14</v>
      </c>
      <c r="B15" s="46" t="s">
        <v>100</v>
      </c>
      <c r="C15" s="47">
        <v>2008</v>
      </c>
      <c r="D15" s="55" t="s">
        <v>102</v>
      </c>
      <c r="F15" s="45">
        <v>39</v>
      </c>
      <c r="G15" s="46" t="s">
        <v>30</v>
      </c>
      <c r="H15" s="47">
        <v>2009</v>
      </c>
      <c r="I15" s="56" t="s">
        <v>17</v>
      </c>
    </row>
    <row r="16" spans="1:9" ht="15">
      <c r="A16" s="45">
        <v>15</v>
      </c>
      <c r="B16" s="46" t="s">
        <v>101</v>
      </c>
      <c r="C16" s="57">
        <v>2008</v>
      </c>
      <c r="D16" s="55" t="s">
        <v>102</v>
      </c>
      <c r="F16" s="45">
        <v>40</v>
      </c>
      <c r="G16" s="46" t="s">
        <v>79</v>
      </c>
      <c r="H16" s="47">
        <v>2008</v>
      </c>
      <c r="I16" s="55" t="s">
        <v>78</v>
      </c>
    </row>
    <row r="17" spans="1:9" ht="15">
      <c r="A17" s="45">
        <v>16</v>
      </c>
      <c r="B17" s="46" t="s">
        <v>31</v>
      </c>
      <c r="C17" s="47">
        <v>2010</v>
      </c>
      <c r="D17" s="48" t="s">
        <v>22</v>
      </c>
      <c r="F17" s="45">
        <v>41</v>
      </c>
      <c r="G17" s="46" t="s">
        <v>77</v>
      </c>
      <c r="H17" s="47">
        <v>2008</v>
      </c>
      <c r="I17" s="55" t="s">
        <v>78</v>
      </c>
    </row>
    <row r="18" spans="1:9" ht="15">
      <c r="A18" s="45">
        <v>17</v>
      </c>
      <c r="B18" s="46" t="s">
        <v>96</v>
      </c>
      <c r="C18" s="47">
        <v>2007</v>
      </c>
      <c r="D18" s="55" t="s">
        <v>62</v>
      </c>
      <c r="F18" s="45">
        <v>42</v>
      </c>
      <c r="G18" s="46" t="s">
        <v>76</v>
      </c>
      <c r="H18" s="47">
        <v>2008</v>
      </c>
      <c r="I18" s="55" t="s">
        <v>37</v>
      </c>
    </row>
    <row r="19" spans="1:9" ht="15">
      <c r="A19" s="45">
        <v>18</v>
      </c>
      <c r="B19" s="1" t="s">
        <v>43</v>
      </c>
      <c r="C19" s="57">
        <v>2010</v>
      </c>
      <c r="D19" s="55" t="s">
        <v>62</v>
      </c>
      <c r="F19" s="45">
        <v>43</v>
      </c>
      <c r="G19" s="1" t="s">
        <v>75</v>
      </c>
      <c r="H19" s="57">
        <v>2007</v>
      </c>
      <c r="I19" s="55" t="s">
        <v>37</v>
      </c>
    </row>
    <row r="20" spans="1:9" ht="15">
      <c r="A20" s="45">
        <v>19</v>
      </c>
      <c r="B20" s="40" t="s">
        <v>97</v>
      </c>
      <c r="C20" s="57">
        <v>2007</v>
      </c>
      <c r="D20" s="55" t="s">
        <v>62</v>
      </c>
      <c r="F20" s="45">
        <v>44</v>
      </c>
      <c r="G20" s="1" t="s">
        <v>74</v>
      </c>
      <c r="H20" s="57">
        <v>2008</v>
      </c>
      <c r="I20" s="55" t="s">
        <v>9</v>
      </c>
    </row>
    <row r="21" spans="1:9" ht="15">
      <c r="A21" s="45">
        <v>20</v>
      </c>
      <c r="B21" s="40" t="s">
        <v>98</v>
      </c>
      <c r="C21" s="57">
        <v>2008</v>
      </c>
      <c r="D21" s="55" t="s">
        <v>62</v>
      </c>
      <c r="F21" s="45">
        <v>45</v>
      </c>
      <c r="G21" s="1" t="s">
        <v>73</v>
      </c>
      <c r="H21" s="57">
        <v>2007</v>
      </c>
      <c r="I21" s="55" t="s">
        <v>42</v>
      </c>
    </row>
    <row r="22" spans="1:9" ht="15">
      <c r="A22" s="45">
        <v>21</v>
      </c>
      <c r="B22" s="40" t="s">
        <v>99</v>
      </c>
      <c r="C22" s="57">
        <v>2008</v>
      </c>
      <c r="D22" s="55" t="s">
        <v>62</v>
      </c>
      <c r="F22" s="45">
        <v>46</v>
      </c>
      <c r="G22" s="46" t="s">
        <v>71</v>
      </c>
      <c r="H22" s="47">
        <v>2008</v>
      </c>
      <c r="I22" s="56" t="s">
        <v>72</v>
      </c>
    </row>
    <row r="23" spans="1:9" ht="15">
      <c r="A23" s="45">
        <v>22</v>
      </c>
      <c r="B23" s="46" t="s">
        <v>39</v>
      </c>
      <c r="C23" s="47">
        <v>2009</v>
      </c>
      <c r="D23" s="55" t="s">
        <v>22</v>
      </c>
      <c r="F23" s="45">
        <v>47</v>
      </c>
      <c r="G23" s="46" t="s">
        <v>70</v>
      </c>
      <c r="H23" s="47">
        <v>2007</v>
      </c>
      <c r="I23" s="56" t="s">
        <v>9</v>
      </c>
    </row>
    <row r="24" spans="1:9" ht="15">
      <c r="A24" s="45">
        <v>23</v>
      </c>
      <c r="B24" s="1" t="s">
        <v>95</v>
      </c>
      <c r="C24" s="57">
        <v>2008</v>
      </c>
      <c r="D24" s="55" t="s">
        <v>19</v>
      </c>
      <c r="F24" s="45">
        <v>48</v>
      </c>
      <c r="G24" s="46" t="s">
        <v>28</v>
      </c>
      <c r="H24" s="47">
        <v>2009</v>
      </c>
      <c r="I24" s="55" t="s">
        <v>9</v>
      </c>
    </row>
    <row r="25" spans="1:9" ht="15">
      <c r="A25" s="45">
        <v>24</v>
      </c>
      <c r="B25" s="46" t="s">
        <v>34</v>
      </c>
      <c r="C25" s="47">
        <v>2010</v>
      </c>
      <c r="D25" s="55" t="s">
        <v>22</v>
      </c>
      <c r="F25" s="45">
        <v>49</v>
      </c>
      <c r="G25" s="46" t="s">
        <v>69</v>
      </c>
      <c r="H25" s="47">
        <v>2008</v>
      </c>
      <c r="I25" s="55" t="s">
        <v>9</v>
      </c>
    </row>
    <row r="26" spans="1:9" ht="15">
      <c r="A26" s="45">
        <v>25</v>
      </c>
      <c r="B26" s="46" t="s">
        <v>94</v>
      </c>
      <c r="C26" s="47">
        <v>2010</v>
      </c>
      <c r="D26" s="55" t="s">
        <v>20</v>
      </c>
      <c r="F26" s="45"/>
      <c r="G26" s="46"/>
      <c r="H26" s="47"/>
      <c r="I26" s="56"/>
    </row>
    <row r="27" spans="1:9" ht="15">
      <c r="A27" s="45"/>
      <c r="F27" s="45"/>
      <c r="G27" s="46"/>
      <c r="H27" s="47"/>
      <c r="I27" s="56"/>
    </row>
    <row r="28" spans="1:6" ht="15">
      <c r="A28" s="45"/>
      <c r="B28" s="46"/>
      <c r="C28" s="47"/>
      <c r="F28" s="45"/>
    </row>
    <row r="29" spans="3:9" ht="15">
      <c r="C29" s="47"/>
      <c r="I29" s="77"/>
    </row>
    <row r="30" ht="15">
      <c r="I30" s="77"/>
    </row>
    <row r="31" ht="15">
      <c r="I31" s="77"/>
    </row>
    <row r="32" ht="15">
      <c r="I32" s="77"/>
    </row>
    <row r="33" ht="15">
      <c r="I33" s="77"/>
    </row>
    <row r="34" ht="15">
      <c r="I34" s="77"/>
    </row>
    <row r="35" ht="15">
      <c r="I35" s="77"/>
    </row>
    <row r="36" ht="15">
      <c r="I36" s="77"/>
    </row>
    <row r="37" ht="15">
      <c r="I37" s="77"/>
    </row>
    <row r="38" ht="15">
      <c r="I38" s="77"/>
    </row>
    <row r="39" ht="15">
      <c r="I39" s="77"/>
    </row>
    <row r="40" ht="15">
      <c r="I40" s="77"/>
    </row>
    <row r="41" ht="15">
      <c r="I41" s="77"/>
    </row>
    <row r="42" ht="15">
      <c r="I42" s="77"/>
    </row>
    <row r="43" ht="15">
      <c r="I43" s="77"/>
    </row>
    <row r="47" ht="15">
      <c r="I47" s="77"/>
    </row>
    <row r="50" spans="7:8" ht="15">
      <c r="G50" s="40"/>
      <c r="H50" s="40"/>
    </row>
    <row r="51" spans="7:8" ht="15">
      <c r="G51" s="40"/>
      <c r="H51" s="40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F10" sqref="F10:G20"/>
    </sheetView>
  </sheetViews>
  <sheetFormatPr defaultColWidth="8.88671875" defaultRowHeight="15"/>
  <cols>
    <col min="1" max="1" width="6.6640625" style="0" customWidth="1"/>
    <col min="2" max="2" width="19.99609375" style="0" customWidth="1"/>
    <col min="3" max="3" width="6.88671875" style="0" customWidth="1"/>
    <col min="4" max="4" width="20.77734375" style="0" bestFit="1" customWidth="1"/>
    <col min="8" max="8" width="8.88671875" style="1" customWidth="1"/>
  </cols>
  <sheetData>
    <row r="1" spans="1:5" ht="15">
      <c r="A1" s="7" t="s">
        <v>14</v>
      </c>
      <c r="B1" s="7" t="s">
        <v>11</v>
      </c>
      <c r="C1" s="7" t="s">
        <v>6</v>
      </c>
      <c r="D1" s="7" t="s">
        <v>5</v>
      </c>
      <c r="E1" s="7" t="s">
        <v>12</v>
      </c>
    </row>
    <row r="2" spans="1:5" ht="15">
      <c r="A2" s="34" t="s">
        <v>1</v>
      </c>
      <c r="B2" s="50" t="s">
        <v>68</v>
      </c>
      <c r="C2" s="51">
        <v>2007</v>
      </c>
      <c r="D2" s="55" t="s">
        <v>37</v>
      </c>
      <c r="E2">
        <v>90</v>
      </c>
    </row>
    <row r="3" spans="1:5" ht="15">
      <c r="A3" s="34" t="s">
        <v>2</v>
      </c>
      <c r="B3" s="50" t="s">
        <v>59</v>
      </c>
      <c r="C3" s="51">
        <v>2008</v>
      </c>
      <c r="D3" s="55" t="s">
        <v>22</v>
      </c>
      <c r="E3">
        <v>60</v>
      </c>
    </row>
    <row r="4" spans="1:5" ht="15">
      <c r="A4" s="78" t="s">
        <v>3</v>
      </c>
      <c r="B4" s="40" t="s">
        <v>57</v>
      </c>
      <c r="C4" s="57">
        <v>2009</v>
      </c>
      <c r="D4" s="55" t="s">
        <v>9</v>
      </c>
      <c r="E4">
        <v>40</v>
      </c>
    </row>
    <row r="5" spans="1:5" ht="15">
      <c r="A5" s="78" t="s">
        <v>4</v>
      </c>
      <c r="B5" s="40" t="s">
        <v>56</v>
      </c>
      <c r="C5" s="57">
        <v>2008</v>
      </c>
      <c r="D5" s="55" t="s">
        <v>9</v>
      </c>
      <c r="E5">
        <v>30</v>
      </c>
    </row>
    <row r="6" spans="1:5" ht="15">
      <c r="A6" s="78" t="s">
        <v>16</v>
      </c>
      <c r="B6" s="50" t="s">
        <v>33</v>
      </c>
      <c r="C6" s="51">
        <v>2011</v>
      </c>
      <c r="D6" s="55" t="s">
        <v>22</v>
      </c>
      <c r="E6">
        <v>24</v>
      </c>
    </row>
    <row r="7" spans="1:5" ht="15">
      <c r="A7" s="78" t="s">
        <v>233</v>
      </c>
      <c r="B7" s="50" t="s">
        <v>41</v>
      </c>
      <c r="C7" s="51">
        <v>2010</v>
      </c>
      <c r="D7" s="55" t="s">
        <v>22</v>
      </c>
      <c r="E7">
        <v>21</v>
      </c>
    </row>
    <row r="8" spans="1:5" ht="15">
      <c r="A8" s="78" t="s">
        <v>234</v>
      </c>
      <c r="B8" s="50" t="s">
        <v>21</v>
      </c>
      <c r="C8" s="51">
        <v>2009</v>
      </c>
      <c r="D8" s="55" t="s">
        <v>8</v>
      </c>
      <c r="E8">
        <v>18</v>
      </c>
    </row>
    <row r="9" spans="1:5" ht="15">
      <c r="A9" s="78" t="s">
        <v>235</v>
      </c>
      <c r="B9" s="50" t="s">
        <v>58</v>
      </c>
      <c r="C9" s="51">
        <v>2008</v>
      </c>
      <c r="D9" s="55" t="s">
        <v>22</v>
      </c>
      <c r="E9">
        <v>15</v>
      </c>
    </row>
    <row r="10" spans="1:5" ht="15">
      <c r="A10" s="78" t="s">
        <v>46</v>
      </c>
      <c r="B10" s="50" t="s">
        <v>65</v>
      </c>
      <c r="C10" s="51">
        <v>2008</v>
      </c>
      <c r="D10" s="55" t="s">
        <v>66</v>
      </c>
      <c r="E10">
        <v>7</v>
      </c>
    </row>
    <row r="11" spans="1:5" ht="15">
      <c r="A11" s="78" t="s">
        <v>47</v>
      </c>
      <c r="B11" s="50" t="s">
        <v>27</v>
      </c>
      <c r="C11" s="51">
        <v>2011</v>
      </c>
      <c r="D11" s="55" t="s">
        <v>9</v>
      </c>
      <c r="E11">
        <v>5</v>
      </c>
    </row>
    <row r="12" spans="1:5" ht="15">
      <c r="A12" s="78" t="s">
        <v>48</v>
      </c>
      <c r="B12" s="1" t="s">
        <v>54</v>
      </c>
      <c r="C12" s="57">
        <v>2008</v>
      </c>
      <c r="D12" s="55" t="s">
        <v>8</v>
      </c>
      <c r="E12">
        <v>1</v>
      </c>
    </row>
    <row r="13" spans="1:5" ht="15">
      <c r="A13" s="78" t="s">
        <v>48</v>
      </c>
      <c r="B13" s="1" t="s">
        <v>53</v>
      </c>
      <c r="C13" s="57">
        <v>2010</v>
      </c>
      <c r="D13" s="55" t="s">
        <v>8</v>
      </c>
      <c r="E13">
        <v>1</v>
      </c>
    </row>
    <row r="14" spans="1:5" ht="15">
      <c r="A14" s="78" t="s">
        <v>49</v>
      </c>
      <c r="B14" s="50" t="s">
        <v>67</v>
      </c>
      <c r="C14" s="51">
        <v>2007</v>
      </c>
      <c r="D14" s="55" t="s">
        <v>17</v>
      </c>
      <c r="E14">
        <v>2</v>
      </c>
    </row>
    <row r="15" spans="1:5" ht="15">
      <c r="A15" s="78" t="s">
        <v>49</v>
      </c>
      <c r="B15" s="52" t="s">
        <v>63</v>
      </c>
      <c r="C15" s="53">
        <v>2008</v>
      </c>
      <c r="D15" s="183" t="s">
        <v>64</v>
      </c>
      <c r="E15">
        <v>2</v>
      </c>
    </row>
    <row r="16" spans="1:5" ht="15">
      <c r="A16" s="78" t="s">
        <v>49</v>
      </c>
      <c r="B16" s="50" t="s">
        <v>35</v>
      </c>
      <c r="C16" s="51">
        <v>2009</v>
      </c>
      <c r="D16" s="55" t="s">
        <v>17</v>
      </c>
      <c r="E16">
        <v>1</v>
      </c>
    </row>
    <row r="17" spans="1:5" ht="15">
      <c r="A17" s="78" t="s">
        <v>49</v>
      </c>
      <c r="B17" s="50" t="s">
        <v>60</v>
      </c>
      <c r="C17" s="51">
        <v>2007</v>
      </c>
      <c r="D17" s="55" t="s">
        <v>62</v>
      </c>
      <c r="E17">
        <v>1</v>
      </c>
    </row>
    <row r="18" spans="1:5" ht="15">
      <c r="A18" s="78" t="s">
        <v>236</v>
      </c>
      <c r="B18" s="50" t="s">
        <v>61</v>
      </c>
      <c r="C18" s="51">
        <v>2007</v>
      </c>
      <c r="D18" s="55" t="s">
        <v>62</v>
      </c>
      <c r="E18">
        <v>0</v>
      </c>
    </row>
    <row r="19" spans="1:5" ht="15">
      <c r="A19" s="78" t="s">
        <v>236</v>
      </c>
      <c r="B19" s="1" t="s">
        <v>55</v>
      </c>
      <c r="C19" s="57">
        <v>2007</v>
      </c>
      <c r="D19" s="55" t="s">
        <v>8</v>
      </c>
      <c r="E19">
        <v>0</v>
      </c>
    </row>
    <row r="20" spans="1:5" ht="15">
      <c r="A20" s="78" t="s">
        <v>236</v>
      </c>
      <c r="B20" s="50" t="s">
        <v>36</v>
      </c>
      <c r="C20" s="51">
        <v>2010</v>
      </c>
      <c r="D20" s="55" t="s">
        <v>9</v>
      </c>
      <c r="E20">
        <v>1</v>
      </c>
    </row>
    <row r="21" ht="15">
      <c r="A21" s="34"/>
    </row>
    <row r="22" ht="15">
      <c r="A22" s="34"/>
    </row>
    <row r="23" ht="15">
      <c r="A23" s="34"/>
    </row>
    <row r="24" ht="15">
      <c r="E24" s="8"/>
    </row>
    <row r="25" ht="15">
      <c r="E25" s="8"/>
    </row>
    <row r="26" ht="15">
      <c r="E26" s="8"/>
    </row>
    <row r="27" ht="15">
      <c r="E27" s="8"/>
    </row>
    <row r="28" ht="15">
      <c r="E28" s="8"/>
    </row>
    <row r="40" spans="2:4" ht="15">
      <c r="B40" s="1"/>
      <c r="C40" s="1"/>
      <c r="D40" s="1"/>
    </row>
    <row r="41" spans="2:4" ht="15">
      <c r="B41" s="1"/>
      <c r="C41" s="1"/>
      <c r="D41" s="1"/>
    </row>
    <row r="42" spans="2:4" ht="15">
      <c r="B42" s="1"/>
      <c r="C42" s="1"/>
      <c r="D42" s="1"/>
    </row>
    <row r="43" spans="2:4" ht="15">
      <c r="B43" s="1"/>
      <c r="C43" s="1"/>
      <c r="D43" s="1"/>
    </row>
    <row r="44" spans="2:4" ht="15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47" spans="2:4" ht="15">
      <c r="B47" s="1"/>
      <c r="C47" s="1"/>
      <c r="D47" s="1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21"/>
  <sheetViews>
    <sheetView zoomScalePageLayoutView="0" workbookViewId="0" topLeftCell="A87">
      <selection activeCell="AO122" sqref="AO122"/>
    </sheetView>
  </sheetViews>
  <sheetFormatPr defaultColWidth="8.88671875" defaultRowHeight="15"/>
  <cols>
    <col min="1" max="1" width="7.88671875" style="0" customWidth="1"/>
    <col min="2" max="2" width="1.99609375" style="0" bestFit="1" customWidth="1"/>
    <col min="3" max="3" width="19.99609375" style="0" customWidth="1"/>
    <col min="4" max="4" width="11.10546875" style="0" customWidth="1"/>
    <col min="5" max="5" width="2.4453125" style="0" customWidth="1"/>
    <col min="6" max="6" width="1.1171875" style="0" customWidth="1"/>
    <col min="7" max="8" width="2.4453125" style="0" customWidth="1"/>
    <col min="9" max="9" width="1.1171875" style="0" customWidth="1"/>
    <col min="10" max="11" width="2.4453125" style="0" customWidth="1"/>
    <col min="12" max="12" width="1.1171875" style="0" customWidth="1"/>
    <col min="13" max="14" width="2.4453125" style="0" customWidth="1"/>
    <col min="15" max="15" width="1.1171875" style="0" customWidth="1"/>
    <col min="16" max="17" width="2.4453125" style="0" customWidth="1"/>
    <col min="18" max="18" width="1.1171875" style="0" customWidth="1"/>
    <col min="19" max="19" width="2.4453125" style="0" customWidth="1"/>
    <col min="20" max="20" width="2.77734375" style="0" customWidth="1"/>
    <col min="21" max="21" width="1.1171875" style="0" customWidth="1"/>
    <col min="22" max="23" width="2.77734375" style="0" customWidth="1"/>
    <col min="24" max="24" width="1.1171875" style="0" customWidth="1"/>
    <col min="25" max="26" width="2.77734375" style="0" customWidth="1"/>
    <col min="27" max="27" width="1.1171875" style="0" customWidth="1"/>
    <col min="28" max="28" width="2.77734375" style="0" customWidth="1"/>
    <col min="29" max="29" width="2.77734375" style="71" customWidth="1"/>
    <col min="30" max="30" width="1.1171875" style="0" customWidth="1"/>
    <col min="31" max="31" width="2.77734375" style="72" customWidth="1"/>
    <col min="32" max="32" width="2.77734375" style="0" customWidth="1"/>
    <col min="33" max="33" width="1.1171875" style="0" customWidth="1"/>
    <col min="34" max="34" width="2.77734375" style="15" customWidth="1"/>
    <col min="35" max="35" width="13.3359375" style="16" customWidth="1"/>
    <col min="36" max="36" width="1.1171875" style="0" customWidth="1"/>
    <col min="37" max="37" width="13.3359375" style="17" customWidth="1"/>
    <col min="38" max="38" width="1.77734375" style="16" customWidth="1"/>
    <col min="39" max="39" width="1.1171875" style="18" customWidth="1"/>
    <col min="40" max="40" width="1.77734375" style="17" customWidth="1"/>
    <col min="41" max="41" width="8.10546875" style="18" customWidth="1"/>
    <col min="43" max="48" width="5.21484375" style="18" customWidth="1"/>
  </cols>
  <sheetData>
    <row r="1" spans="1:30" ht="21" customHeight="1" thickBot="1">
      <c r="A1" s="166" t="s">
        <v>10</v>
      </c>
      <c r="B1" s="167"/>
      <c r="C1" s="12" t="s">
        <v>11</v>
      </c>
      <c r="D1" s="13" t="s">
        <v>5</v>
      </c>
      <c r="E1" s="168">
        <v>1</v>
      </c>
      <c r="F1" s="154"/>
      <c r="G1" s="169"/>
      <c r="H1" s="153">
        <v>2</v>
      </c>
      <c r="I1" s="154"/>
      <c r="J1" s="169"/>
      <c r="K1" s="153">
        <v>3</v>
      </c>
      <c r="L1" s="154"/>
      <c r="M1" s="169"/>
      <c r="N1" s="153">
        <v>4</v>
      </c>
      <c r="O1" s="154"/>
      <c r="P1" s="155"/>
      <c r="Q1" s="168" t="s">
        <v>12</v>
      </c>
      <c r="R1" s="154"/>
      <c r="S1" s="169"/>
      <c r="T1" s="153" t="s">
        <v>13</v>
      </c>
      <c r="U1" s="154"/>
      <c r="V1" s="169"/>
      <c r="W1" s="153" t="s">
        <v>14</v>
      </c>
      <c r="X1" s="154"/>
      <c r="Y1" s="155"/>
      <c r="Z1" s="14"/>
      <c r="AA1" s="14"/>
      <c r="AB1" s="14"/>
      <c r="AC1" s="69"/>
      <c r="AD1" s="14"/>
    </row>
    <row r="2" spans="1:41" ht="10.5" customHeight="1">
      <c r="A2" s="180">
        <v>1</v>
      </c>
      <c r="B2" s="163">
        <v>1</v>
      </c>
      <c r="C2" s="164" t="s">
        <v>96</v>
      </c>
      <c r="D2" s="165" t="s">
        <v>50</v>
      </c>
      <c r="E2" s="19"/>
      <c r="F2" s="20"/>
      <c r="G2" s="21"/>
      <c r="H2" s="148">
        <f>AL5</f>
        <v>3</v>
      </c>
      <c r="I2" s="141" t="s">
        <v>0</v>
      </c>
      <c r="J2" s="142">
        <f>AN5</f>
        <v>0</v>
      </c>
      <c r="K2" s="148">
        <f>AN7</f>
        <v>3</v>
      </c>
      <c r="L2" s="141" t="s">
        <v>0</v>
      </c>
      <c r="M2" s="142">
        <f>AL7</f>
        <v>0</v>
      </c>
      <c r="N2" s="148">
        <f>AL2</f>
        <v>3</v>
      </c>
      <c r="O2" s="141" t="s">
        <v>0</v>
      </c>
      <c r="P2" s="149">
        <f>AN2</f>
        <v>0</v>
      </c>
      <c r="Q2" s="150">
        <f>IF(H2=3,2,1)+IF(K2=3,2,1)+IF(N2=3,2,1)</f>
        <v>6</v>
      </c>
      <c r="R2" s="151"/>
      <c r="S2" s="152"/>
      <c r="T2" s="148">
        <f>H2+K2+N2</f>
        <v>9</v>
      </c>
      <c r="U2" s="141" t="s">
        <v>0</v>
      </c>
      <c r="V2" s="142">
        <f>J2+M2+P2</f>
        <v>0</v>
      </c>
      <c r="W2" s="143" t="s">
        <v>1</v>
      </c>
      <c r="X2" s="144"/>
      <c r="Y2" s="145"/>
      <c r="Z2" s="41"/>
      <c r="AA2" s="41"/>
      <c r="AB2" s="41"/>
      <c r="AC2" s="69"/>
      <c r="AD2" s="41"/>
      <c r="AF2" s="18">
        <v>1</v>
      </c>
      <c r="AG2" s="18" t="s">
        <v>0</v>
      </c>
      <c r="AH2" s="17">
        <v>4</v>
      </c>
      <c r="AI2" s="16" t="str">
        <f>C2</f>
        <v>Wagner Mark Robin</v>
      </c>
      <c r="AJ2" s="18" t="s">
        <v>0</v>
      </c>
      <c r="AK2" s="17" t="str">
        <f>C8</f>
        <v>Cerman Jakub</v>
      </c>
      <c r="AL2" s="16">
        <v>3</v>
      </c>
      <c r="AM2" s="18" t="s">
        <v>0</v>
      </c>
      <c r="AN2" s="17">
        <v>0</v>
      </c>
      <c r="AO2" s="79" t="s">
        <v>150</v>
      </c>
    </row>
    <row r="3" spans="1:41" ht="10.5" customHeight="1">
      <c r="A3" s="181"/>
      <c r="B3" s="136"/>
      <c r="C3" s="138"/>
      <c r="D3" s="147"/>
      <c r="E3" s="23"/>
      <c r="F3" s="24"/>
      <c r="G3" s="25"/>
      <c r="H3" s="124"/>
      <c r="I3" s="126"/>
      <c r="J3" s="128"/>
      <c r="K3" s="124"/>
      <c r="L3" s="126"/>
      <c r="M3" s="128"/>
      <c r="N3" s="124"/>
      <c r="O3" s="126"/>
      <c r="P3" s="134"/>
      <c r="Q3" s="120"/>
      <c r="R3" s="121"/>
      <c r="S3" s="122"/>
      <c r="T3" s="124"/>
      <c r="U3" s="126"/>
      <c r="V3" s="128"/>
      <c r="W3" s="129"/>
      <c r="X3" s="130"/>
      <c r="Y3" s="131"/>
      <c r="Z3" s="41"/>
      <c r="AA3" s="41"/>
      <c r="AB3" s="41"/>
      <c r="AC3" s="69"/>
      <c r="AD3" s="41"/>
      <c r="AF3" s="18">
        <v>2</v>
      </c>
      <c r="AG3" s="18" t="s">
        <v>0</v>
      </c>
      <c r="AH3" s="17">
        <v>3</v>
      </c>
      <c r="AI3" s="16" t="str">
        <f>C4</f>
        <v>Topalovský Petr</v>
      </c>
      <c r="AJ3" s="18" t="s">
        <v>0</v>
      </c>
      <c r="AK3" s="17" t="str">
        <f>C6</f>
        <v>Krčmář Tomáš</v>
      </c>
      <c r="AL3" s="16">
        <v>0</v>
      </c>
      <c r="AM3" s="18" t="s">
        <v>0</v>
      </c>
      <c r="AN3" s="17">
        <v>3</v>
      </c>
      <c r="AO3" s="79" t="s">
        <v>151</v>
      </c>
    </row>
    <row r="4" spans="1:41" ht="10.5" customHeight="1">
      <c r="A4" s="181"/>
      <c r="B4" s="135">
        <v>2</v>
      </c>
      <c r="C4" s="137" t="s">
        <v>106</v>
      </c>
      <c r="D4" s="146" t="s">
        <v>147</v>
      </c>
      <c r="E4" s="139">
        <f>J2</f>
        <v>0</v>
      </c>
      <c r="F4" s="125" t="s">
        <v>0</v>
      </c>
      <c r="G4" s="127">
        <f>H2</f>
        <v>3</v>
      </c>
      <c r="H4" s="26"/>
      <c r="I4" s="27"/>
      <c r="J4" s="28"/>
      <c r="K4" s="123">
        <f>AL3</f>
        <v>0</v>
      </c>
      <c r="L4" s="125" t="s">
        <v>0</v>
      </c>
      <c r="M4" s="127">
        <f>AN3</f>
        <v>3</v>
      </c>
      <c r="N4" s="123">
        <f>AL6</f>
        <v>1</v>
      </c>
      <c r="O4" s="125" t="s">
        <v>0</v>
      </c>
      <c r="P4" s="133">
        <f>AN6</f>
        <v>3</v>
      </c>
      <c r="Q4" s="117">
        <f>IF(E4=3,2,1)+IF(K4=3,2,1)+IF(N4=3,2,1)</f>
        <v>3</v>
      </c>
      <c r="R4" s="118"/>
      <c r="S4" s="119"/>
      <c r="T4" s="123">
        <f>E4+K4+N4</f>
        <v>1</v>
      </c>
      <c r="U4" s="125" t="s">
        <v>0</v>
      </c>
      <c r="V4" s="127">
        <f>G4+M4+P4</f>
        <v>9</v>
      </c>
      <c r="W4" s="90" t="s">
        <v>4</v>
      </c>
      <c r="X4" s="91"/>
      <c r="Y4" s="92"/>
      <c r="Z4" s="41"/>
      <c r="AA4" s="41"/>
      <c r="AB4" s="41"/>
      <c r="AC4" s="69"/>
      <c r="AD4" s="41"/>
      <c r="AF4" s="18">
        <v>4</v>
      </c>
      <c r="AG4" s="18" t="s">
        <v>0</v>
      </c>
      <c r="AH4" s="17">
        <v>3</v>
      </c>
      <c r="AI4" s="16" t="str">
        <f>C8</f>
        <v>Cerman Jakub</v>
      </c>
      <c r="AJ4" s="18" t="s">
        <v>0</v>
      </c>
      <c r="AK4" s="17" t="str">
        <f>C6</f>
        <v>Krčmář Tomáš</v>
      </c>
      <c r="AL4" s="16">
        <v>2</v>
      </c>
      <c r="AM4" s="18" t="s">
        <v>0</v>
      </c>
      <c r="AN4" s="17">
        <v>3</v>
      </c>
      <c r="AO4" s="79" t="s">
        <v>152</v>
      </c>
    </row>
    <row r="5" spans="1:41" ht="10.5" customHeight="1">
      <c r="A5" s="181"/>
      <c r="B5" s="136"/>
      <c r="C5" s="138"/>
      <c r="D5" s="147"/>
      <c r="E5" s="140"/>
      <c r="F5" s="126"/>
      <c r="G5" s="128"/>
      <c r="H5" s="26"/>
      <c r="I5" s="27"/>
      <c r="J5" s="28"/>
      <c r="K5" s="124"/>
      <c r="L5" s="126"/>
      <c r="M5" s="128"/>
      <c r="N5" s="124"/>
      <c r="O5" s="126"/>
      <c r="P5" s="134"/>
      <c r="Q5" s="120"/>
      <c r="R5" s="121"/>
      <c r="S5" s="122"/>
      <c r="T5" s="124"/>
      <c r="U5" s="126"/>
      <c r="V5" s="128"/>
      <c r="W5" s="129"/>
      <c r="X5" s="130"/>
      <c r="Y5" s="131"/>
      <c r="Z5" s="41"/>
      <c r="AA5" s="41"/>
      <c r="AB5" s="41"/>
      <c r="AC5" s="69"/>
      <c r="AD5" s="41"/>
      <c r="AF5" s="18">
        <v>1</v>
      </c>
      <c r="AG5" s="18" t="s">
        <v>0</v>
      </c>
      <c r="AH5" s="17">
        <v>2</v>
      </c>
      <c r="AI5" s="16" t="str">
        <f>C2</f>
        <v>Wagner Mark Robin</v>
      </c>
      <c r="AJ5" s="18" t="s">
        <v>0</v>
      </c>
      <c r="AK5" s="17" t="str">
        <f>C4</f>
        <v>Topalovský Petr</v>
      </c>
      <c r="AL5" s="16">
        <v>3</v>
      </c>
      <c r="AM5" s="18" t="s">
        <v>0</v>
      </c>
      <c r="AN5" s="17">
        <v>0</v>
      </c>
      <c r="AO5" s="79" t="s">
        <v>153</v>
      </c>
    </row>
    <row r="6" spans="1:41" ht="10.5" customHeight="1">
      <c r="A6" s="181"/>
      <c r="B6" s="135">
        <v>3</v>
      </c>
      <c r="C6" s="137" t="s">
        <v>95</v>
      </c>
      <c r="D6" s="146" t="s">
        <v>18</v>
      </c>
      <c r="E6" s="139">
        <f>M2</f>
        <v>0</v>
      </c>
      <c r="F6" s="125" t="s">
        <v>0</v>
      </c>
      <c r="G6" s="127">
        <f>K2</f>
        <v>3</v>
      </c>
      <c r="H6" s="123">
        <f>M4</f>
        <v>3</v>
      </c>
      <c r="I6" s="125" t="s">
        <v>0</v>
      </c>
      <c r="J6" s="127">
        <f>K4</f>
        <v>0</v>
      </c>
      <c r="K6" s="26"/>
      <c r="L6" s="27"/>
      <c r="M6" s="28"/>
      <c r="N6" s="123">
        <f>AN4</f>
        <v>3</v>
      </c>
      <c r="O6" s="125" t="s">
        <v>0</v>
      </c>
      <c r="P6" s="133">
        <f>AL4</f>
        <v>2</v>
      </c>
      <c r="Q6" s="117">
        <f>IF(E6=3,2,1)+IF(H6=3,2,1)+IF(N6=3,2,1)</f>
        <v>5</v>
      </c>
      <c r="R6" s="118"/>
      <c r="S6" s="119"/>
      <c r="T6" s="123">
        <f>E6+H6+N6</f>
        <v>6</v>
      </c>
      <c r="U6" s="125" t="s">
        <v>0</v>
      </c>
      <c r="V6" s="127">
        <f>G6+J6+P6</f>
        <v>5</v>
      </c>
      <c r="W6" s="90" t="s">
        <v>2</v>
      </c>
      <c r="X6" s="91"/>
      <c r="Y6" s="92"/>
      <c r="Z6" s="41"/>
      <c r="AA6" s="41"/>
      <c r="AB6" s="41"/>
      <c r="AC6" s="69"/>
      <c r="AD6" s="41"/>
      <c r="AF6" s="18">
        <v>2</v>
      </c>
      <c r="AG6" s="18" t="s">
        <v>0</v>
      </c>
      <c r="AH6" s="17">
        <v>4</v>
      </c>
      <c r="AI6" s="16" t="str">
        <f>C4</f>
        <v>Topalovský Petr</v>
      </c>
      <c r="AJ6" s="18" t="s">
        <v>0</v>
      </c>
      <c r="AK6" s="17" t="str">
        <f>C8</f>
        <v>Cerman Jakub</v>
      </c>
      <c r="AL6" s="16">
        <v>1</v>
      </c>
      <c r="AM6" s="18" t="s">
        <v>0</v>
      </c>
      <c r="AN6" s="17">
        <v>3</v>
      </c>
      <c r="AO6" s="79" t="s">
        <v>154</v>
      </c>
    </row>
    <row r="7" spans="1:41" ht="10.5" customHeight="1">
      <c r="A7" s="181"/>
      <c r="B7" s="136"/>
      <c r="C7" s="138"/>
      <c r="D7" s="147"/>
      <c r="E7" s="140"/>
      <c r="F7" s="126"/>
      <c r="G7" s="128"/>
      <c r="H7" s="124"/>
      <c r="I7" s="126"/>
      <c r="J7" s="128"/>
      <c r="K7" s="26"/>
      <c r="L7" s="27"/>
      <c r="M7" s="28"/>
      <c r="N7" s="124"/>
      <c r="O7" s="126"/>
      <c r="P7" s="134"/>
      <c r="Q7" s="120"/>
      <c r="R7" s="121"/>
      <c r="S7" s="122"/>
      <c r="T7" s="124"/>
      <c r="U7" s="126"/>
      <c r="V7" s="128"/>
      <c r="W7" s="129"/>
      <c r="X7" s="130"/>
      <c r="Y7" s="131"/>
      <c r="Z7" s="22"/>
      <c r="AA7" s="22"/>
      <c r="AB7" s="22"/>
      <c r="AC7" s="70"/>
      <c r="AD7" s="22"/>
      <c r="AF7" s="18">
        <v>3</v>
      </c>
      <c r="AG7" s="18" t="s">
        <v>0</v>
      </c>
      <c r="AH7" s="17">
        <v>1</v>
      </c>
      <c r="AI7" s="16" t="str">
        <f>C6</f>
        <v>Krčmář Tomáš</v>
      </c>
      <c r="AJ7" s="18" t="s">
        <v>0</v>
      </c>
      <c r="AK7" s="17" t="str">
        <f>C2</f>
        <v>Wagner Mark Robin</v>
      </c>
      <c r="AL7" s="16">
        <v>0</v>
      </c>
      <c r="AM7" s="18" t="s">
        <v>0</v>
      </c>
      <c r="AN7" s="17">
        <v>3</v>
      </c>
      <c r="AO7" s="79" t="s">
        <v>155</v>
      </c>
    </row>
    <row r="8" spans="1:36" ht="10.5" customHeight="1">
      <c r="A8" s="181"/>
      <c r="B8" s="135">
        <v>4</v>
      </c>
      <c r="C8" s="137" t="s">
        <v>93</v>
      </c>
      <c r="D8" s="146" t="s">
        <v>148</v>
      </c>
      <c r="E8" s="139">
        <f>P2</f>
        <v>0</v>
      </c>
      <c r="F8" s="125" t="s">
        <v>0</v>
      </c>
      <c r="G8" s="127">
        <f>N2</f>
        <v>3</v>
      </c>
      <c r="H8" s="123">
        <f>P4</f>
        <v>3</v>
      </c>
      <c r="I8" s="125" t="s">
        <v>0</v>
      </c>
      <c r="J8" s="127">
        <f>N4</f>
        <v>1</v>
      </c>
      <c r="K8" s="123">
        <f>P6</f>
        <v>2</v>
      </c>
      <c r="L8" s="125" t="s">
        <v>0</v>
      </c>
      <c r="M8" s="127">
        <f>N6</f>
        <v>3</v>
      </c>
      <c r="N8" s="29"/>
      <c r="O8" s="24"/>
      <c r="P8" s="30"/>
      <c r="Q8" s="117">
        <f>IF(E8=3,2,1)+IF(H8=3,2,1)+IF(K8=3,2,1)</f>
        <v>4</v>
      </c>
      <c r="R8" s="118"/>
      <c r="S8" s="119"/>
      <c r="T8" s="123">
        <f>E8+H8+K8</f>
        <v>5</v>
      </c>
      <c r="U8" s="125" t="s">
        <v>0</v>
      </c>
      <c r="V8" s="127">
        <f>G8+J8+M8</f>
        <v>7</v>
      </c>
      <c r="W8" s="90" t="s">
        <v>3</v>
      </c>
      <c r="X8" s="91"/>
      <c r="Y8" s="92"/>
      <c r="Z8" s="22"/>
      <c r="AA8" s="22"/>
      <c r="AB8" s="22"/>
      <c r="AC8" s="70"/>
      <c r="AD8" s="22"/>
      <c r="AF8" s="18"/>
      <c r="AG8" s="18"/>
      <c r="AH8" s="17"/>
      <c r="AJ8" s="18"/>
    </row>
    <row r="9" spans="1:36" ht="10.5" customHeight="1" thickBot="1">
      <c r="A9" s="182"/>
      <c r="B9" s="176"/>
      <c r="C9" s="177"/>
      <c r="D9" s="178"/>
      <c r="E9" s="179"/>
      <c r="F9" s="172"/>
      <c r="G9" s="170"/>
      <c r="H9" s="171"/>
      <c r="I9" s="172"/>
      <c r="J9" s="170"/>
      <c r="K9" s="171"/>
      <c r="L9" s="172"/>
      <c r="M9" s="170"/>
      <c r="N9" s="31"/>
      <c r="O9" s="32"/>
      <c r="P9" s="33"/>
      <c r="Q9" s="173"/>
      <c r="R9" s="174"/>
      <c r="S9" s="175"/>
      <c r="T9" s="171"/>
      <c r="U9" s="172"/>
      <c r="V9" s="170"/>
      <c r="W9" s="93"/>
      <c r="X9" s="94"/>
      <c r="Y9" s="95"/>
      <c r="Z9" s="22"/>
      <c r="AA9" s="22"/>
      <c r="AB9" s="22"/>
      <c r="AC9" s="70"/>
      <c r="AD9" s="22"/>
      <c r="AF9" s="18"/>
      <c r="AG9" s="18"/>
      <c r="AH9" s="17"/>
      <c r="AJ9" s="18"/>
    </row>
    <row r="10" ht="15" thickBot="1"/>
    <row r="11" spans="1:30" ht="21" customHeight="1" thickBot="1">
      <c r="A11" s="166" t="s">
        <v>10</v>
      </c>
      <c r="B11" s="167"/>
      <c r="C11" s="12" t="s">
        <v>11</v>
      </c>
      <c r="D11" s="13" t="s">
        <v>5</v>
      </c>
      <c r="E11" s="168">
        <v>1</v>
      </c>
      <c r="F11" s="154"/>
      <c r="G11" s="169"/>
      <c r="H11" s="153">
        <v>2</v>
      </c>
      <c r="I11" s="154"/>
      <c r="J11" s="169"/>
      <c r="K11" s="153">
        <v>3</v>
      </c>
      <c r="L11" s="154"/>
      <c r="M11" s="169"/>
      <c r="N11" s="153">
        <v>4</v>
      </c>
      <c r="O11" s="154"/>
      <c r="P11" s="155"/>
      <c r="Q11" s="168" t="s">
        <v>12</v>
      </c>
      <c r="R11" s="154"/>
      <c r="S11" s="169"/>
      <c r="T11" s="153" t="s">
        <v>13</v>
      </c>
      <c r="U11" s="154"/>
      <c r="V11" s="169"/>
      <c r="W11" s="153" t="s">
        <v>14</v>
      </c>
      <c r="X11" s="154"/>
      <c r="Y11" s="155"/>
      <c r="Z11" s="14"/>
      <c r="AA11" s="14"/>
      <c r="AB11" s="14"/>
      <c r="AC11" s="69"/>
      <c r="AD11" s="14"/>
    </row>
    <row r="12" spans="1:41" ht="10.5" customHeight="1">
      <c r="A12" s="180">
        <v>2</v>
      </c>
      <c r="B12" s="163">
        <v>1</v>
      </c>
      <c r="C12" s="164" t="s">
        <v>73</v>
      </c>
      <c r="D12" s="165" t="s">
        <v>149</v>
      </c>
      <c r="E12" s="19"/>
      <c r="F12" s="20"/>
      <c r="G12" s="21"/>
      <c r="H12" s="148">
        <f>AL15</f>
        <v>3</v>
      </c>
      <c r="I12" s="141" t="s">
        <v>0</v>
      </c>
      <c r="J12" s="142">
        <f>AN15</f>
        <v>0</v>
      </c>
      <c r="K12" s="148">
        <f>AN17</f>
        <v>3</v>
      </c>
      <c r="L12" s="141" t="s">
        <v>0</v>
      </c>
      <c r="M12" s="142">
        <f>AL17</f>
        <v>0</v>
      </c>
      <c r="N12" s="148">
        <f>AL12</f>
        <v>3</v>
      </c>
      <c r="O12" s="141" t="s">
        <v>0</v>
      </c>
      <c r="P12" s="149">
        <f>AN12</f>
        <v>0</v>
      </c>
      <c r="Q12" s="150">
        <f>IF(H12=3,2,1)+IF(K12=3,2,1)+IF(N12=3,2,1)</f>
        <v>6</v>
      </c>
      <c r="R12" s="151"/>
      <c r="S12" s="152"/>
      <c r="T12" s="148">
        <f>H12+K12+N12</f>
        <v>9</v>
      </c>
      <c r="U12" s="141" t="s">
        <v>0</v>
      </c>
      <c r="V12" s="142">
        <f>J12+M12+P12</f>
        <v>0</v>
      </c>
      <c r="W12" s="143" t="s">
        <v>1</v>
      </c>
      <c r="X12" s="144"/>
      <c r="Y12" s="145"/>
      <c r="Z12" s="41"/>
      <c r="AA12" s="41"/>
      <c r="AB12" s="41"/>
      <c r="AC12" s="69"/>
      <c r="AD12" s="41"/>
      <c r="AF12" s="18">
        <v>1</v>
      </c>
      <c r="AG12" s="18" t="s">
        <v>0</v>
      </c>
      <c r="AH12" s="17">
        <v>4</v>
      </c>
      <c r="AI12" s="16" t="str">
        <f>C12</f>
        <v>Záleský Martin</v>
      </c>
      <c r="AJ12" s="18" t="s">
        <v>0</v>
      </c>
      <c r="AK12" s="17" t="str">
        <f>C18</f>
        <v>Šitina Jan</v>
      </c>
      <c r="AL12" s="16">
        <v>3</v>
      </c>
      <c r="AM12" s="18" t="s">
        <v>0</v>
      </c>
      <c r="AN12" s="17">
        <v>0</v>
      </c>
      <c r="AO12" s="79" t="s">
        <v>156</v>
      </c>
    </row>
    <row r="13" spans="1:41" ht="10.5" customHeight="1">
      <c r="A13" s="181"/>
      <c r="B13" s="136"/>
      <c r="C13" s="138"/>
      <c r="D13" s="147"/>
      <c r="E13" s="23"/>
      <c r="F13" s="24"/>
      <c r="G13" s="25"/>
      <c r="H13" s="124"/>
      <c r="I13" s="126"/>
      <c r="J13" s="128"/>
      <c r="K13" s="124"/>
      <c r="L13" s="126"/>
      <c r="M13" s="128"/>
      <c r="N13" s="124"/>
      <c r="O13" s="126"/>
      <c r="P13" s="134"/>
      <c r="Q13" s="120"/>
      <c r="R13" s="121"/>
      <c r="S13" s="122"/>
      <c r="T13" s="124"/>
      <c r="U13" s="126"/>
      <c r="V13" s="128"/>
      <c r="W13" s="129"/>
      <c r="X13" s="130"/>
      <c r="Y13" s="131"/>
      <c r="Z13" s="41"/>
      <c r="AA13" s="41"/>
      <c r="AB13" s="41"/>
      <c r="AC13" s="69"/>
      <c r="AD13" s="41"/>
      <c r="AF13" s="18">
        <v>2</v>
      </c>
      <c r="AG13" s="18" t="s">
        <v>0</v>
      </c>
      <c r="AH13" s="17">
        <v>3</v>
      </c>
      <c r="AI13" s="16" t="str">
        <f>C14</f>
        <v>Macháček Denis</v>
      </c>
      <c r="AJ13" s="18" t="s">
        <v>0</v>
      </c>
      <c r="AK13" s="17" t="str">
        <f>C16</f>
        <v>Balcar Vojtěch</v>
      </c>
      <c r="AL13" s="16">
        <v>1</v>
      </c>
      <c r="AM13" s="18" t="s">
        <v>0</v>
      </c>
      <c r="AN13" s="17">
        <v>3</v>
      </c>
      <c r="AO13" s="79" t="s">
        <v>157</v>
      </c>
    </row>
    <row r="14" spans="1:41" ht="10.5" customHeight="1">
      <c r="A14" s="181"/>
      <c r="B14" s="135">
        <v>2</v>
      </c>
      <c r="C14" s="137" t="s">
        <v>44</v>
      </c>
      <c r="D14" s="146" t="s">
        <v>9</v>
      </c>
      <c r="E14" s="139">
        <f>J12</f>
        <v>0</v>
      </c>
      <c r="F14" s="125" t="s">
        <v>0</v>
      </c>
      <c r="G14" s="127">
        <f>H12</f>
        <v>3</v>
      </c>
      <c r="H14" s="26"/>
      <c r="I14" s="27"/>
      <c r="J14" s="28"/>
      <c r="K14" s="123">
        <f>AL13</f>
        <v>1</v>
      </c>
      <c r="L14" s="125" t="s">
        <v>0</v>
      </c>
      <c r="M14" s="127">
        <f>AN13</f>
        <v>3</v>
      </c>
      <c r="N14" s="123">
        <f>AL16</f>
        <v>3</v>
      </c>
      <c r="O14" s="125" t="s">
        <v>0</v>
      </c>
      <c r="P14" s="133">
        <f>AN16</f>
        <v>0</v>
      </c>
      <c r="Q14" s="117">
        <f>IF(E14=3,2,1)+IF(K14=3,2,1)+IF(N14=3,2,1)</f>
        <v>4</v>
      </c>
      <c r="R14" s="118"/>
      <c r="S14" s="119"/>
      <c r="T14" s="123">
        <f>E14+K14+N14</f>
        <v>4</v>
      </c>
      <c r="U14" s="125" t="s">
        <v>0</v>
      </c>
      <c r="V14" s="127">
        <f>G14+M14+P14</f>
        <v>6</v>
      </c>
      <c r="W14" s="90" t="s">
        <v>3</v>
      </c>
      <c r="X14" s="91"/>
      <c r="Y14" s="92"/>
      <c r="Z14" s="41"/>
      <c r="AA14" s="41"/>
      <c r="AB14" s="41"/>
      <c r="AC14" s="69"/>
      <c r="AD14" s="41"/>
      <c r="AF14" s="18">
        <v>4</v>
      </c>
      <c r="AG14" s="18" t="s">
        <v>0</v>
      </c>
      <c r="AH14" s="17">
        <v>3</v>
      </c>
      <c r="AI14" s="16" t="str">
        <f>C18</f>
        <v>Šitina Jan</v>
      </c>
      <c r="AJ14" s="18" t="s">
        <v>0</v>
      </c>
      <c r="AK14" s="17" t="str">
        <f>C16</f>
        <v>Balcar Vojtěch</v>
      </c>
      <c r="AL14" s="16">
        <v>0</v>
      </c>
      <c r="AM14" s="18" t="s">
        <v>0</v>
      </c>
      <c r="AN14" s="17">
        <v>3</v>
      </c>
      <c r="AO14" s="79" t="s">
        <v>158</v>
      </c>
    </row>
    <row r="15" spans="1:41" ht="10.5" customHeight="1">
      <c r="A15" s="181"/>
      <c r="B15" s="136"/>
      <c r="C15" s="138"/>
      <c r="D15" s="147"/>
      <c r="E15" s="140"/>
      <c r="F15" s="126"/>
      <c r="G15" s="128"/>
      <c r="H15" s="26"/>
      <c r="I15" s="27"/>
      <c r="J15" s="28"/>
      <c r="K15" s="124"/>
      <c r="L15" s="126"/>
      <c r="M15" s="128"/>
      <c r="N15" s="124"/>
      <c r="O15" s="126"/>
      <c r="P15" s="134"/>
      <c r="Q15" s="120"/>
      <c r="R15" s="121"/>
      <c r="S15" s="122"/>
      <c r="T15" s="124"/>
      <c r="U15" s="126"/>
      <c r="V15" s="128"/>
      <c r="W15" s="129"/>
      <c r="X15" s="130"/>
      <c r="Y15" s="131"/>
      <c r="Z15" s="41"/>
      <c r="AA15" s="41"/>
      <c r="AB15" s="41"/>
      <c r="AC15" s="69"/>
      <c r="AD15" s="41"/>
      <c r="AF15" s="18">
        <v>1</v>
      </c>
      <c r="AG15" s="18" t="s">
        <v>0</v>
      </c>
      <c r="AH15" s="17">
        <v>2</v>
      </c>
      <c r="AI15" s="16" t="str">
        <f>C12</f>
        <v>Záleský Martin</v>
      </c>
      <c r="AJ15" s="18" t="s">
        <v>0</v>
      </c>
      <c r="AK15" s="17" t="str">
        <f>C14</f>
        <v>Macháček Denis</v>
      </c>
      <c r="AL15" s="16">
        <v>3</v>
      </c>
      <c r="AM15" s="18" t="s">
        <v>0</v>
      </c>
      <c r="AN15" s="17">
        <v>0</v>
      </c>
      <c r="AO15" s="79" t="s">
        <v>159</v>
      </c>
    </row>
    <row r="16" spans="1:41" ht="10.5" customHeight="1">
      <c r="A16" s="181"/>
      <c r="B16" s="135">
        <v>3</v>
      </c>
      <c r="C16" s="137" t="s">
        <v>108</v>
      </c>
      <c r="D16" s="146" t="s">
        <v>25</v>
      </c>
      <c r="E16" s="139">
        <f>M12</f>
        <v>0</v>
      </c>
      <c r="F16" s="125" t="s">
        <v>0</v>
      </c>
      <c r="G16" s="127">
        <f>K12</f>
        <v>3</v>
      </c>
      <c r="H16" s="123">
        <f>M14</f>
        <v>3</v>
      </c>
      <c r="I16" s="125" t="s">
        <v>0</v>
      </c>
      <c r="J16" s="127">
        <f>K14</f>
        <v>1</v>
      </c>
      <c r="K16" s="26"/>
      <c r="L16" s="27"/>
      <c r="M16" s="28"/>
      <c r="N16" s="123">
        <f>AN14</f>
        <v>3</v>
      </c>
      <c r="O16" s="125" t="s">
        <v>0</v>
      </c>
      <c r="P16" s="133">
        <f>AL14</f>
        <v>0</v>
      </c>
      <c r="Q16" s="117">
        <f>IF(E16=3,2,1)+IF(H16=3,2,1)+IF(N16=3,2,1)</f>
        <v>5</v>
      </c>
      <c r="R16" s="118"/>
      <c r="S16" s="119"/>
      <c r="T16" s="123">
        <f>E16+H16+N16</f>
        <v>6</v>
      </c>
      <c r="U16" s="125" t="s">
        <v>0</v>
      </c>
      <c r="V16" s="127">
        <f>G16+J16+P16</f>
        <v>4</v>
      </c>
      <c r="W16" s="90" t="s">
        <v>2</v>
      </c>
      <c r="X16" s="91"/>
      <c r="Y16" s="92"/>
      <c r="Z16" s="41"/>
      <c r="AA16" s="41"/>
      <c r="AB16" s="41"/>
      <c r="AC16" s="69"/>
      <c r="AD16" s="41"/>
      <c r="AF16" s="18">
        <v>2</v>
      </c>
      <c r="AG16" s="18" t="s">
        <v>0</v>
      </c>
      <c r="AH16" s="17">
        <v>4</v>
      </c>
      <c r="AI16" s="16" t="str">
        <f>C14</f>
        <v>Macháček Denis</v>
      </c>
      <c r="AJ16" s="18" t="s">
        <v>0</v>
      </c>
      <c r="AK16" s="17" t="str">
        <f>C18</f>
        <v>Šitina Jan</v>
      </c>
      <c r="AL16" s="16">
        <v>3</v>
      </c>
      <c r="AM16" s="18" t="s">
        <v>0</v>
      </c>
      <c r="AN16" s="17">
        <v>0</v>
      </c>
      <c r="AO16" s="79" t="s">
        <v>45</v>
      </c>
    </row>
    <row r="17" spans="1:41" ht="10.5" customHeight="1">
      <c r="A17" s="181"/>
      <c r="B17" s="136"/>
      <c r="C17" s="138"/>
      <c r="D17" s="147"/>
      <c r="E17" s="140"/>
      <c r="F17" s="126"/>
      <c r="G17" s="128"/>
      <c r="H17" s="124"/>
      <c r="I17" s="126"/>
      <c r="J17" s="128"/>
      <c r="K17" s="26"/>
      <c r="L17" s="27"/>
      <c r="M17" s="28"/>
      <c r="N17" s="124"/>
      <c r="O17" s="126"/>
      <c r="P17" s="134"/>
      <c r="Q17" s="120"/>
      <c r="R17" s="121"/>
      <c r="S17" s="122"/>
      <c r="T17" s="124"/>
      <c r="U17" s="126"/>
      <c r="V17" s="128"/>
      <c r="W17" s="129"/>
      <c r="X17" s="130"/>
      <c r="Y17" s="131"/>
      <c r="Z17" s="22"/>
      <c r="AA17" s="22"/>
      <c r="AB17" s="22"/>
      <c r="AC17" s="70"/>
      <c r="AD17" s="22"/>
      <c r="AF17" s="18">
        <v>3</v>
      </c>
      <c r="AG17" s="18" t="s">
        <v>0</v>
      </c>
      <c r="AH17" s="17">
        <v>1</v>
      </c>
      <c r="AI17" s="16" t="str">
        <f>C16</f>
        <v>Balcar Vojtěch</v>
      </c>
      <c r="AJ17" s="18" t="s">
        <v>0</v>
      </c>
      <c r="AK17" s="17" t="str">
        <f>C12</f>
        <v>Záleský Martin</v>
      </c>
      <c r="AL17" s="16">
        <v>0</v>
      </c>
      <c r="AM17" s="18" t="s">
        <v>0</v>
      </c>
      <c r="AN17" s="17">
        <v>3</v>
      </c>
      <c r="AO17" s="79" t="s">
        <v>160</v>
      </c>
    </row>
    <row r="18" spans="1:36" ht="10.5" customHeight="1">
      <c r="A18" s="181"/>
      <c r="B18" s="135">
        <v>4</v>
      </c>
      <c r="C18" s="137" t="s">
        <v>92</v>
      </c>
      <c r="D18" s="146" t="s">
        <v>148</v>
      </c>
      <c r="E18" s="139">
        <f>P12</f>
        <v>0</v>
      </c>
      <c r="F18" s="125" t="s">
        <v>0</v>
      </c>
      <c r="G18" s="127">
        <f>N12</f>
        <v>3</v>
      </c>
      <c r="H18" s="123">
        <f>P14</f>
        <v>0</v>
      </c>
      <c r="I18" s="125" t="s">
        <v>0</v>
      </c>
      <c r="J18" s="127">
        <f>N14</f>
        <v>3</v>
      </c>
      <c r="K18" s="123">
        <f>P16</f>
        <v>0</v>
      </c>
      <c r="L18" s="125" t="s">
        <v>0</v>
      </c>
      <c r="M18" s="127">
        <f>N16</f>
        <v>3</v>
      </c>
      <c r="N18" s="29"/>
      <c r="O18" s="24"/>
      <c r="P18" s="30"/>
      <c r="Q18" s="117">
        <f>IF(E18=3,2,1)+IF(H18=3,2,1)+IF(K18=3,2,1)</f>
        <v>3</v>
      </c>
      <c r="R18" s="118"/>
      <c r="S18" s="119"/>
      <c r="T18" s="123">
        <f>E18+H18+K18</f>
        <v>0</v>
      </c>
      <c r="U18" s="125" t="s">
        <v>0</v>
      </c>
      <c r="V18" s="127">
        <f>G18+J18+M18</f>
        <v>9</v>
      </c>
      <c r="W18" s="90" t="s">
        <v>4</v>
      </c>
      <c r="X18" s="91"/>
      <c r="Y18" s="92"/>
      <c r="Z18" s="22"/>
      <c r="AA18" s="22"/>
      <c r="AB18" s="22"/>
      <c r="AC18" s="70"/>
      <c r="AD18" s="22"/>
      <c r="AF18" s="18"/>
      <c r="AG18" s="18"/>
      <c r="AH18" s="17"/>
      <c r="AJ18" s="18"/>
    </row>
    <row r="19" spans="1:36" ht="10.5" customHeight="1" thickBot="1">
      <c r="A19" s="182"/>
      <c r="B19" s="176"/>
      <c r="C19" s="177"/>
      <c r="D19" s="178"/>
      <c r="E19" s="179"/>
      <c r="F19" s="172"/>
      <c r="G19" s="170"/>
      <c r="H19" s="171"/>
      <c r="I19" s="172"/>
      <c r="J19" s="170"/>
      <c r="K19" s="171"/>
      <c r="L19" s="172"/>
      <c r="M19" s="170"/>
      <c r="N19" s="31"/>
      <c r="O19" s="32"/>
      <c r="P19" s="33"/>
      <c r="Q19" s="173"/>
      <c r="R19" s="174"/>
      <c r="S19" s="175"/>
      <c r="T19" s="171"/>
      <c r="U19" s="172"/>
      <c r="V19" s="170"/>
      <c r="W19" s="93"/>
      <c r="X19" s="94"/>
      <c r="Y19" s="95"/>
      <c r="Z19" s="22"/>
      <c r="AA19" s="22"/>
      <c r="AB19" s="22"/>
      <c r="AC19" s="70"/>
      <c r="AD19" s="22"/>
      <c r="AF19" s="18"/>
      <c r="AG19" s="18"/>
      <c r="AH19" s="17"/>
      <c r="AJ19" s="18"/>
    </row>
    <row r="20" ht="15" thickBot="1"/>
    <row r="21" spans="1:30" ht="21" customHeight="1" thickBot="1">
      <c r="A21" s="166" t="s">
        <v>10</v>
      </c>
      <c r="B21" s="167"/>
      <c r="C21" s="12" t="s">
        <v>11</v>
      </c>
      <c r="D21" s="13" t="s">
        <v>5</v>
      </c>
      <c r="E21" s="168">
        <v>1</v>
      </c>
      <c r="F21" s="154"/>
      <c r="G21" s="169"/>
      <c r="H21" s="153">
        <v>2</v>
      </c>
      <c r="I21" s="154"/>
      <c r="J21" s="169"/>
      <c r="K21" s="153">
        <v>3</v>
      </c>
      <c r="L21" s="154"/>
      <c r="M21" s="169"/>
      <c r="N21" s="153">
        <v>4</v>
      </c>
      <c r="O21" s="154"/>
      <c r="P21" s="155"/>
      <c r="Q21" s="168" t="s">
        <v>12</v>
      </c>
      <c r="R21" s="154"/>
      <c r="S21" s="169"/>
      <c r="T21" s="153" t="s">
        <v>13</v>
      </c>
      <c r="U21" s="154"/>
      <c r="V21" s="169"/>
      <c r="W21" s="153" t="s">
        <v>14</v>
      </c>
      <c r="X21" s="154"/>
      <c r="Y21" s="155"/>
      <c r="Z21" s="14"/>
      <c r="AA21" s="14"/>
      <c r="AB21" s="14"/>
      <c r="AC21" s="69"/>
      <c r="AD21" s="14"/>
    </row>
    <row r="22" spans="1:41" ht="10.5" customHeight="1">
      <c r="A22" s="180">
        <v>3</v>
      </c>
      <c r="B22" s="163">
        <v>1</v>
      </c>
      <c r="C22" s="164" t="s">
        <v>70</v>
      </c>
      <c r="D22" s="165" t="s">
        <v>9</v>
      </c>
      <c r="E22" s="19"/>
      <c r="F22" s="20"/>
      <c r="G22" s="21"/>
      <c r="H22" s="148">
        <f>AL25</f>
        <v>3</v>
      </c>
      <c r="I22" s="141" t="s">
        <v>0</v>
      </c>
      <c r="J22" s="142">
        <f>AN25</f>
        <v>0</v>
      </c>
      <c r="K22" s="148">
        <f>AN27</f>
        <v>3</v>
      </c>
      <c r="L22" s="141" t="s">
        <v>0</v>
      </c>
      <c r="M22" s="142">
        <f>AL27</f>
        <v>0</v>
      </c>
      <c r="N22" s="148">
        <f>AL22</f>
        <v>3</v>
      </c>
      <c r="O22" s="141" t="s">
        <v>0</v>
      </c>
      <c r="P22" s="149">
        <f>AN22</f>
        <v>0</v>
      </c>
      <c r="Q22" s="150">
        <f>IF(H22=3,2,1)+IF(K22=3,2,1)+IF(N22=3,2,1)</f>
        <v>6</v>
      </c>
      <c r="R22" s="151"/>
      <c r="S22" s="152"/>
      <c r="T22" s="148">
        <f>H22+K22+N22</f>
        <v>9</v>
      </c>
      <c r="U22" s="141" t="s">
        <v>0</v>
      </c>
      <c r="V22" s="142">
        <f>J22+M22+P22</f>
        <v>0</v>
      </c>
      <c r="W22" s="143" t="s">
        <v>1</v>
      </c>
      <c r="X22" s="144"/>
      <c r="Y22" s="145"/>
      <c r="Z22" s="41"/>
      <c r="AA22" s="41"/>
      <c r="AB22" s="41"/>
      <c r="AC22" s="69"/>
      <c r="AD22" s="41"/>
      <c r="AF22" s="18">
        <v>1</v>
      </c>
      <c r="AG22" s="18" t="s">
        <v>0</v>
      </c>
      <c r="AH22" s="17">
        <v>4</v>
      </c>
      <c r="AI22" s="16" t="str">
        <f>C22</f>
        <v>Dušek Rostislav</v>
      </c>
      <c r="AJ22" s="18" t="s">
        <v>0</v>
      </c>
      <c r="AK22" s="17" t="str">
        <f>C28</f>
        <v>Koreček Tobiáš</v>
      </c>
      <c r="AL22" s="16">
        <v>3</v>
      </c>
      <c r="AM22" s="18" t="s">
        <v>0</v>
      </c>
      <c r="AN22" s="17">
        <v>0</v>
      </c>
      <c r="AO22" s="79" t="s">
        <v>161</v>
      </c>
    </row>
    <row r="23" spans="1:41" ht="10.5" customHeight="1">
      <c r="A23" s="181"/>
      <c r="B23" s="136"/>
      <c r="C23" s="138"/>
      <c r="D23" s="147"/>
      <c r="E23" s="23"/>
      <c r="F23" s="24"/>
      <c r="G23" s="25"/>
      <c r="H23" s="124"/>
      <c r="I23" s="126"/>
      <c r="J23" s="128"/>
      <c r="K23" s="124"/>
      <c r="L23" s="126"/>
      <c r="M23" s="128"/>
      <c r="N23" s="124"/>
      <c r="O23" s="126"/>
      <c r="P23" s="134"/>
      <c r="Q23" s="120"/>
      <c r="R23" s="121"/>
      <c r="S23" s="122"/>
      <c r="T23" s="124"/>
      <c r="U23" s="126"/>
      <c r="V23" s="128"/>
      <c r="W23" s="129"/>
      <c r="X23" s="130"/>
      <c r="Y23" s="131"/>
      <c r="Z23" s="41"/>
      <c r="AA23" s="41"/>
      <c r="AB23" s="41"/>
      <c r="AC23" s="69"/>
      <c r="AD23" s="41"/>
      <c r="AF23" s="18">
        <v>2</v>
      </c>
      <c r="AG23" s="18" t="s">
        <v>0</v>
      </c>
      <c r="AH23" s="17">
        <v>3</v>
      </c>
      <c r="AI23" s="16" t="str">
        <f>C24</f>
        <v>Kučera Lukáš</v>
      </c>
      <c r="AJ23" s="18" t="s">
        <v>0</v>
      </c>
      <c r="AK23" s="17" t="str">
        <f>C26</f>
        <v>Vícha Jan</v>
      </c>
      <c r="AL23" s="16">
        <v>0</v>
      </c>
      <c r="AM23" s="18" t="s">
        <v>0</v>
      </c>
      <c r="AN23" s="17">
        <v>3</v>
      </c>
      <c r="AO23" s="79" t="s">
        <v>162</v>
      </c>
    </row>
    <row r="24" spans="1:41" ht="10.5" customHeight="1">
      <c r="A24" s="181"/>
      <c r="B24" s="135">
        <v>2</v>
      </c>
      <c r="C24" s="137" t="s">
        <v>109</v>
      </c>
      <c r="D24" s="146" t="s">
        <v>15</v>
      </c>
      <c r="E24" s="139">
        <f>J22</f>
        <v>0</v>
      </c>
      <c r="F24" s="125" t="s">
        <v>0</v>
      </c>
      <c r="G24" s="127">
        <f>H22</f>
        <v>3</v>
      </c>
      <c r="H24" s="26"/>
      <c r="I24" s="27"/>
      <c r="J24" s="28"/>
      <c r="K24" s="123">
        <f>AL23</f>
        <v>0</v>
      </c>
      <c r="L24" s="125" t="s">
        <v>0</v>
      </c>
      <c r="M24" s="127">
        <f>AN23</f>
        <v>3</v>
      </c>
      <c r="N24" s="123">
        <f>AL26</f>
        <v>3</v>
      </c>
      <c r="O24" s="125" t="s">
        <v>0</v>
      </c>
      <c r="P24" s="133">
        <f>AN26</f>
        <v>0</v>
      </c>
      <c r="Q24" s="117">
        <f>IF(E24=3,2,1)+IF(K24=3,2,1)+IF(N24=3,2,1)</f>
        <v>4</v>
      </c>
      <c r="R24" s="118"/>
      <c r="S24" s="119"/>
      <c r="T24" s="123">
        <f>E24+K24+N24</f>
        <v>3</v>
      </c>
      <c r="U24" s="125" t="s">
        <v>0</v>
      </c>
      <c r="V24" s="127">
        <f>G24+M24+P24</f>
        <v>6</v>
      </c>
      <c r="W24" s="90" t="s">
        <v>3</v>
      </c>
      <c r="X24" s="91"/>
      <c r="Y24" s="92"/>
      <c r="Z24" s="41"/>
      <c r="AA24" s="41"/>
      <c r="AB24" s="41"/>
      <c r="AC24" s="69"/>
      <c r="AD24" s="41"/>
      <c r="AF24" s="18">
        <v>4</v>
      </c>
      <c r="AG24" s="18" t="s">
        <v>0</v>
      </c>
      <c r="AH24" s="17">
        <v>3</v>
      </c>
      <c r="AI24" s="16" t="str">
        <f>C28</f>
        <v>Koreček Tobiáš</v>
      </c>
      <c r="AJ24" s="18" t="s">
        <v>0</v>
      </c>
      <c r="AK24" s="17" t="str">
        <f>C26</f>
        <v>Vícha Jan</v>
      </c>
      <c r="AL24" s="16">
        <v>0</v>
      </c>
      <c r="AM24" s="18" t="s">
        <v>0</v>
      </c>
      <c r="AN24" s="17">
        <v>3</v>
      </c>
      <c r="AO24" s="79" t="s">
        <v>163</v>
      </c>
    </row>
    <row r="25" spans="1:41" ht="10.5" customHeight="1">
      <c r="A25" s="181"/>
      <c r="B25" s="136"/>
      <c r="C25" s="138"/>
      <c r="D25" s="147"/>
      <c r="E25" s="140"/>
      <c r="F25" s="126"/>
      <c r="G25" s="128"/>
      <c r="H25" s="26"/>
      <c r="I25" s="27"/>
      <c r="J25" s="28"/>
      <c r="K25" s="124"/>
      <c r="L25" s="126"/>
      <c r="M25" s="128"/>
      <c r="N25" s="124"/>
      <c r="O25" s="126"/>
      <c r="P25" s="134"/>
      <c r="Q25" s="120"/>
      <c r="R25" s="121"/>
      <c r="S25" s="122"/>
      <c r="T25" s="124"/>
      <c r="U25" s="126"/>
      <c r="V25" s="128"/>
      <c r="W25" s="129"/>
      <c r="X25" s="130"/>
      <c r="Y25" s="131"/>
      <c r="Z25" s="41"/>
      <c r="AA25" s="41"/>
      <c r="AB25" s="41"/>
      <c r="AC25" s="69"/>
      <c r="AD25" s="41"/>
      <c r="AF25" s="18">
        <v>1</v>
      </c>
      <c r="AG25" s="18" t="s">
        <v>0</v>
      </c>
      <c r="AH25" s="17">
        <v>2</v>
      </c>
      <c r="AI25" s="16" t="str">
        <f>C22</f>
        <v>Dušek Rostislav</v>
      </c>
      <c r="AJ25" s="18" t="s">
        <v>0</v>
      </c>
      <c r="AK25" s="17" t="str">
        <f>C24</f>
        <v>Kučera Lukáš</v>
      </c>
      <c r="AL25" s="16">
        <v>3</v>
      </c>
      <c r="AM25" s="18" t="s">
        <v>0</v>
      </c>
      <c r="AN25" s="17">
        <v>0</v>
      </c>
      <c r="AO25" s="79" t="s">
        <v>164</v>
      </c>
    </row>
    <row r="26" spans="1:41" ht="10.5" customHeight="1">
      <c r="A26" s="181"/>
      <c r="B26" s="135">
        <v>3</v>
      </c>
      <c r="C26" s="137" t="s">
        <v>31</v>
      </c>
      <c r="D26" s="146" t="s">
        <v>32</v>
      </c>
      <c r="E26" s="139">
        <f>M22</f>
        <v>0</v>
      </c>
      <c r="F26" s="125" t="s">
        <v>0</v>
      </c>
      <c r="G26" s="127">
        <f>K22</f>
        <v>3</v>
      </c>
      <c r="H26" s="123">
        <f>M24</f>
        <v>3</v>
      </c>
      <c r="I26" s="125" t="s">
        <v>0</v>
      </c>
      <c r="J26" s="127">
        <f>K24</f>
        <v>0</v>
      </c>
      <c r="K26" s="26"/>
      <c r="L26" s="27"/>
      <c r="M26" s="28"/>
      <c r="N26" s="123">
        <f>AN24</f>
        <v>3</v>
      </c>
      <c r="O26" s="125" t="s">
        <v>0</v>
      </c>
      <c r="P26" s="133">
        <f>AL24</f>
        <v>0</v>
      </c>
      <c r="Q26" s="117">
        <f>IF(E26=3,2,1)+IF(H26=3,2,1)+IF(N26=3,2,1)</f>
        <v>5</v>
      </c>
      <c r="R26" s="118"/>
      <c r="S26" s="119"/>
      <c r="T26" s="123">
        <f>E26+H26+N26</f>
        <v>6</v>
      </c>
      <c r="U26" s="125" t="s">
        <v>0</v>
      </c>
      <c r="V26" s="127">
        <f>G26+J26+P26</f>
        <v>3</v>
      </c>
      <c r="W26" s="90" t="s">
        <v>2</v>
      </c>
      <c r="X26" s="91"/>
      <c r="Y26" s="92"/>
      <c r="Z26" s="41"/>
      <c r="AA26" s="41"/>
      <c r="AB26" s="41"/>
      <c r="AC26" s="69"/>
      <c r="AD26" s="41"/>
      <c r="AF26" s="18">
        <v>2</v>
      </c>
      <c r="AG26" s="18" t="s">
        <v>0</v>
      </c>
      <c r="AH26" s="17">
        <v>4</v>
      </c>
      <c r="AI26" s="16" t="str">
        <f>C24</f>
        <v>Kučera Lukáš</v>
      </c>
      <c r="AJ26" s="18" t="s">
        <v>0</v>
      </c>
      <c r="AK26" s="17" t="str">
        <f>C28</f>
        <v>Koreček Tobiáš</v>
      </c>
      <c r="AL26" s="16">
        <v>3</v>
      </c>
      <c r="AM26" s="18" t="s">
        <v>0</v>
      </c>
      <c r="AN26" s="17">
        <v>0</v>
      </c>
      <c r="AO26" s="79" t="s">
        <v>165</v>
      </c>
    </row>
    <row r="27" spans="1:41" ht="10.5" customHeight="1">
      <c r="A27" s="181"/>
      <c r="B27" s="136"/>
      <c r="C27" s="138"/>
      <c r="D27" s="147"/>
      <c r="E27" s="140"/>
      <c r="F27" s="126"/>
      <c r="G27" s="128"/>
      <c r="H27" s="124"/>
      <c r="I27" s="126"/>
      <c r="J27" s="128"/>
      <c r="K27" s="26"/>
      <c r="L27" s="27"/>
      <c r="M27" s="28"/>
      <c r="N27" s="124"/>
      <c r="O27" s="126"/>
      <c r="P27" s="134"/>
      <c r="Q27" s="120"/>
      <c r="R27" s="121"/>
      <c r="S27" s="122"/>
      <c r="T27" s="124"/>
      <c r="U27" s="126"/>
      <c r="V27" s="128"/>
      <c r="W27" s="129"/>
      <c r="X27" s="130"/>
      <c r="Y27" s="131"/>
      <c r="Z27" s="22"/>
      <c r="AA27" s="22"/>
      <c r="AB27" s="22"/>
      <c r="AC27" s="70"/>
      <c r="AD27" s="22"/>
      <c r="AF27" s="18">
        <v>3</v>
      </c>
      <c r="AG27" s="18" t="s">
        <v>0</v>
      </c>
      <c r="AH27" s="17">
        <v>1</v>
      </c>
      <c r="AI27" s="16" t="str">
        <f>C26</f>
        <v>Vícha Jan</v>
      </c>
      <c r="AJ27" s="18" t="s">
        <v>0</v>
      </c>
      <c r="AK27" s="17" t="str">
        <f>C22</f>
        <v>Dušek Rostislav</v>
      </c>
      <c r="AL27" s="16">
        <v>0</v>
      </c>
      <c r="AM27" s="18" t="s">
        <v>0</v>
      </c>
      <c r="AN27" s="17">
        <v>3</v>
      </c>
      <c r="AO27" s="79" t="s">
        <v>134</v>
      </c>
    </row>
    <row r="28" spans="1:36" ht="10.5" customHeight="1">
      <c r="A28" s="181"/>
      <c r="B28" s="135">
        <v>4</v>
      </c>
      <c r="C28" s="137" t="s">
        <v>43</v>
      </c>
      <c r="D28" s="146" t="s">
        <v>50</v>
      </c>
      <c r="E28" s="139">
        <f>P22</f>
        <v>0</v>
      </c>
      <c r="F28" s="125" t="s">
        <v>0</v>
      </c>
      <c r="G28" s="127">
        <f>N22</f>
        <v>3</v>
      </c>
      <c r="H28" s="123">
        <f>P24</f>
        <v>0</v>
      </c>
      <c r="I28" s="125" t="s">
        <v>0</v>
      </c>
      <c r="J28" s="127">
        <f>N24</f>
        <v>3</v>
      </c>
      <c r="K28" s="123">
        <f>P26</f>
        <v>0</v>
      </c>
      <c r="L28" s="125" t="s">
        <v>0</v>
      </c>
      <c r="M28" s="127">
        <f>N26</f>
        <v>3</v>
      </c>
      <c r="N28" s="29"/>
      <c r="O28" s="24"/>
      <c r="P28" s="30"/>
      <c r="Q28" s="117">
        <f>IF(E28=3,2,1)+IF(H28=3,2,1)+IF(K28=3,2,1)</f>
        <v>3</v>
      </c>
      <c r="R28" s="118"/>
      <c r="S28" s="119"/>
      <c r="T28" s="123">
        <f>E28+H28+K28</f>
        <v>0</v>
      </c>
      <c r="U28" s="125" t="s">
        <v>0</v>
      </c>
      <c r="V28" s="127">
        <f>G28+J28+M28</f>
        <v>9</v>
      </c>
      <c r="W28" s="90" t="s">
        <v>4</v>
      </c>
      <c r="X28" s="91"/>
      <c r="Y28" s="92"/>
      <c r="Z28" s="22"/>
      <c r="AA28" s="22"/>
      <c r="AB28" s="22"/>
      <c r="AC28" s="70"/>
      <c r="AD28" s="22"/>
      <c r="AF28" s="18"/>
      <c r="AG28" s="18"/>
      <c r="AH28" s="17"/>
      <c r="AJ28" s="18"/>
    </row>
    <row r="29" spans="1:36" ht="10.5" customHeight="1" thickBot="1">
      <c r="A29" s="182"/>
      <c r="B29" s="176"/>
      <c r="C29" s="177"/>
      <c r="D29" s="178"/>
      <c r="E29" s="179"/>
      <c r="F29" s="172"/>
      <c r="G29" s="170"/>
      <c r="H29" s="171"/>
      <c r="I29" s="172"/>
      <c r="J29" s="170"/>
      <c r="K29" s="171"/>
      <c r="L29" s="172"/>
      <c r="M29" s="170"/>
      <c r="N29" s="31"/>
      <c r="O29" s="32"/>
      <c r="P29" s="33"/>
      <c r="Q29" s="173"/>
      <c r="R29" s="174"/>
      <c r="S29" s="175"/>
      <c r="T29" s="171"/>
      <c r="U29" s="172"/>
      <c r="V29" s="170"/>
      <c r="W29" s="93"/>
      <c r="X29" s="94"/>
      <c r="Y29" s="95"/>
      <c r="Z29" s="22"/>
      <c r="AA29" s="22"/>
      <c r="AB29" s="22"/>
      <c r="AC29" s="70"/>
      <c r="AD29" s="22"/>
      <c r="AF29" s="18"/>
      <c r="AG29" s="18"/>
      <c r="AH29" s="17"/>
      <c r="AJ29" s="18"/>
    </row>
    <row r="30" ht="15" thickBot="1"/>
    <row r="31" spans="1:30" ht="21" customHeight="1" thickBot="1">
      <c r="A31" s="166" t="s">
        <v>10</v>
      </c>
      <c r="B31" s="167"/>
      <c r="C31" s="12" t="s">
        <v>11</v>
      </c>
      <c r="D31" s="13" t="s">
        <v>5</v>
      </c>
      <c r="E31" s="168">
        <v>1</v>
      </c>
      <c r="F31" s="154"/>
      <c r="G31" s="169"/>
      <c r="H31" s="153">
        <v>2</v>
      </c>
      <c r="I31" s="154"/>
      <c r="J31" s="169"/>
      <c r="K31" s="153">
        <v>3</v>
      </c>
      <c r="L31" s="154"/>
      <c r="M31" s="169"/>
      <c r="N31" s="153">
        <v>4</v>
      </c>
      <c r="O31" s="154"/>
      <c r="P31" s="155"/>
      <c r="Q31" s="168" t="s">
        <v>12</v>
      </c>
      <c r="R31" s="154"/>
      <c r="S31" s="169"/>
      <c r="T31" s="153" t="s">
        <v>13</v>
      </c>
      <c r="U31" s="154"/>
      <c r="V31" s="169"/>
      <c r="W31" s="153" t="s">
        <v>14</v>
      </c>
      <c r="X31" s="154"/>
      <c r="Y31" s="155"/>
      <c r="Z31" s="14"/>
      <c r="AA31" s="14"/>
      <c r="AB31" s="14"/>
      <c r="AC31" s="69"/>
      <c r="AD31" s="14"/>
    </row>
    <row r="32" spans="1:41" ht="10.5" customHeight="1">
      <c r="A32" s="180">
        <v>4</v>
      </c>
      <c r="B32" s="163">
        <v>1</v>
      </c>
      <c r="C32" s="164" t="s">
        <v>28</v>
      </c>
      <c r="D32" s="165" t="s">
        <v>9</v>
      </c>
      <c r="E32" s="19"/>
      <c r="F32" s="20"/>
      <c r="G32" s="21"/>
      <c r="H32" s="148">
        <f>AL35</f>
        <v>3</v>
      </c>
      <c r="I32" s="141" t="s">
        <v>0</v>
      </c>
      <c r="J32" s="142">
        <f>AN35</f>
        <v>0</v>
      </c>
      <c r="K32" s="148">
        <f>AN37</f>
        <v>3</v>
      </c>
      <c r="L32" s="141" t="s">
        <v>0</v>
      </c>
      <c r="M32" s="142">
        <f>AL37</f>
        <v>0</v>
      </c>
      <c r="N32" s="148">
        <f>AL32</f>
        <v>3</v>
      </c>
      <c r="O32" s="141" t="s">
        <v>0</v>
      </c>
      <c r="P32" s="149">
        <f>AN32</f>
        <v>0</v>
      </c>
      <c r="Q32" s="150">
        <f>IF(H32=3,2,1)+IF(K32=3,2,1)+IF(N32=3,2,1)</f>
        <v>6</v>
      </c>
      <c r="R32" s="151"/>
      <c r="S32" s="152"/>
      <c r="T32" s="148">
        <f>H32+K32+N32</f>
        <v>9</v>
      </c>
      <c r="U32" s="141" t="s">
        <v>0</v>
      </c>
      <c r="V32" s="142">
        <f>J32+M32+P32</f>
        <v>0</v>
      </c>
      <c r="W32" s="143" t="s">
        <v>1</v>
      </c>
      <c r="X32" s="144"/>
      <c r="Y32" s="145"/>
      <c r="Z32" s="41"/>
      <c r="AA32" s="41"/>
      <c r="AB32" s="41"/>
      <c r="AC32" s="69"/>
      <c r="AD32" s="41"/>
      <c r="AF32" s="18">
        <v>1</v>
      </c>
      <c r="AG32" s="18" t="s">
        <v>0</v>
      </c>
      <c r="AH32" s="17">
        <v>4</v>
      </c>
      <c r="AI32" s="16" t="str">
        <f>C32</f>
        <v>Dušek Jakub</v>
      </c>
      <c r="AJ32" s="18" t="s">
        <v>0</v>
      </c>
      <c r="AK32" s="17" t="str">
        <f>C38</f>
        <v>Hendrych Lukáš</v>
      </c>
      <c r="AL32" s="16">
        <v>3</v>
      </c>
      <c r="AM32" s="18" t="s">
        <v>0</v>
      </c>
      <c r="AN32" s="17">
        <v>0</v>
      </c>
      <c r="AO32" s="79" t="s">
        <v>168</v>
      </c>
    </row>
    <row r="33" spans="1:41" ht="10.5" customHeight="1">
      <c r="A33" s="181"/>
      <c r="B33" s="136"/>
      <c r="C33" s="138"/>
      <c r="D33" s="147"/>
      <c r="E33" s="23"/>
      <c r="F33" s="24"/>
      <c r="G33" s="25"/>
      <c r="H33" s="124"/>
      <c r="I33" s="126"/>
      <c r="J33" s="128"/>
      <c r="K33" s="124"/>
      <c r="L33" s="126"/>
      <c r="M33" s="128"/>
      <c r="N33" s="124"/>
      <c r="O33" s="126"/>
      <c r="P33" s="134"/>
      <c r="Q33" s="120"/>
      <c r="R33" s="121"/>
      <c r="S33" s="122"/>
      <c r="T33" s="124"/>
      <c r="U33" s="126"/>
      <c r="V33" s="128"/>
      <c r="W33" s="129"/>
      <c r="X33" s="130"/>
      <c r="Y33" s="131"/>
      <c r="Z33" s="41"/>
      <c r="AA33" s="41"/>
      <c r="AB33" s="41"/>
      <c r="AC33" s="69"/>
      <c r="AD33" s="41"/>
      <c r="AF33" s="18">
        <v>2</v>
      </c>
      <c r="AG33" s="18" t="s">
        <v>0</v>
      </c>
      <c r="AH33" s="17">
        <v>3</v>
      </c>
      <c r="AI33" s="16" t="str">
        <f>C34</f>
        <v>Přiklopil Aleš</v>
      </c>
      <c r="AJ33" s="18" t="s">
        <v>0</v>
      </c>
      <c r="AK33" s="17" t="str">
        <f>C36</f>
        <v>Fidler Jakub</v>
      </c>
      <c r="AL33" s="16">
        <v>3</v>
      </c>
      <c r="AM33" s="18" t="s">
        <v>0</v>
      </c>
      <c r="AN33" s="17">
        <v>1</v>
      </c>
      <c r="AO33" s="79" t="s">
        <v>169</v>
      </c>
    </row>
    <row r="34" spans="1:41" ht="10.5" customHeight="1">
      <c r="A34" s="181"/>
      <c r="B34" s="135">
        <v>2</v>
      </c>
      <c r="C34" s="137" t="s">
        <v>80</v>
      </c>
      <c r="D34" s="146" t="s">
        <v>51</v>
      </c>
      <c r="E34" s="139">
        <f>J32</f>
        <v>0</v>
      </c>
      <c r="F34" s="125" t="s">
        <v>0</v>
      </c>
      <c r="G34" s="127">
        <f>H32</f>
        <v>3</v>
      </c>
      <c r="H34" s="26"/>
      <c r="I34" s="27"/>
      <c r="J34" s="28"/>
      <c r="K34" s="123">
        <f>AL33</f>
        <v>3</v>
      </c>
      <c r="L34" s="125" t="s">
        <v>0</v>
      </c>
      <c r="M34" s="127">
        <f>AN33</f>
        <v>1</v>
      </c>
      <c r="N34" s="123">
        <f>AL36</f>
        <v>3</v>
      </c>
      <c r="O34" s="125" t="s">
        <v>0</v>
      </c>
      <c r="P34" s="133">
        <f>AN36</f>
        <v>0</v>
      </c>
      <c r="Q34" s="117">
        <f>IF(E34=3,2,1)+IF(K34=3,2,1)+IF(N34=3,2,1)</f>
        <v>5</v>
      </c>
      <c r="R34" s="118"/>
      <c r="S34" s="119"/>
      <c r="T34" s="123">
        <f>E34+K34+N34</f>
        <v>6</v>
      </c>
      <c r="U34" s="125" t="s">
        <v>0</v>
      </c>
      <c r="V34" s="127">
        <f>G34+M34+P34</f>
        <v>4</v>
      </c>
      <c r="W34" s="90" t="s">
        <v>2</v>
      </c>
      <c r="X34" s="91"/>
      <c r="Y34" s="92"/>
      <c r="Z34" s="41"/>
      <c r="AA34" s="41"/>
      <c r="AB34" s="41"/>
      <c r="AC34" s="69"/>
      <c r="AD34" s="41"/>
      <c r="AF34" s="18">
        <v>4</v>
      </c>
      <c r="AG34" s="18" t="s">
        <v>0</v>
      </c>
      <c r="AH34" s="17">
        <v>3</v>
      </c>
      <c r="AI34" s="16" t="str">
        <f>C38</f>
        <v>Hendrych Lukáš</v>
      </c>
      <c r="AJ34" s="18" t="s">
        <v>0</v>
      </c>
      <c r="AK34" s="17" t="str">
        <f>C36</f>
        <v>Fidler Jakub</v>
      </c>
      <c r="AL34" s="16">
        <v>0</v>
      </c>
      <c r="AM34" s="18" t="s">
        <v>0</v>
      </c>
      <c r="AN34" s="17">
        <v>3</v>
      </c>
      <c r="AO34" s="79" t="s">
        <v>170</v>
      </c>
    </row>
    <row r="35" spans="1:41" ht="10.5" customHeight="1">
      <c r="A35" s="181"/>
      <c r="B35" s="136"/>
      <c r="C35" s="138"/>
      <c r="D35" s="147"/>
      <c r="E35" s="140"/>
      <c r="F35" s="126"/>
      <c r="G35" s="128"/>
      <c r="H35" s="26"/>
      <c r="I35" s="27"/>
      <c r="J35" s="28"/>
      <c r="K35" s="124"/>
      <c r="L35" s="126"/>
      <c r="M35" s="128"/>
      <c r="N35" s="124"/>
      <c r="O35" s="126"/>
      <c r="P35" s="134"/>
      <c r="Q35" s="120"/>
      <c r="R35" s="121"/>
      <c r="S35" s="122"/>
      <c r="T35" s="124"/>
      <c r="U35" s="126"/>
      <c r="V35" s="128"/>
      <c r="W35" s="129"/>
      <c r="X35" s="130"/>
      <c r="Y35" s="131"/>
      <c r="Z35" s="41"/>
      <c r="AA35" s="41"/>
      <c r="AB35" s="41"/>
      <c r="AC35" s="69"/>
      <c r="AD35" s="41"/>
      <c r="AF35" s="18">
        <v>1</v>
      </c>
      <c r="AG35" s="18" t="s">
        <v>0</v>
      </c>
      <c r="AH35" s="17">
        <v>2</v>
      </c>
      <c r="AI35" s="16" t="str">
        <f>C32</f>
        <v>Dušek Jakub</v>
      </c>
      <c r="AJ35" s="18" t="s">
        <v>0</v>
      </c>
      <c r="AK35" s="17" t="str">
        <f>C34</f>
        <v>Přiklopil Aleš</v>
      </c>
      <c r="AL35" s="16">
        <v>3</v>
      </c>
      <c r="AM35" s="18" t="s">
        <v>0</v>
      </c>
      <c r="AN35" s="17">
        <v>0</v>
      </c>
      <c r="AO35" s="79" t="s">
        <v>171</v>
      </c>
    </row>
    <row r="36" spans="1:41" ht="10.5" customHeight="1">
      <c r="A36" s="181"/>
      <c r="B36" s="135">
        <v>3</v>
      </c>
      <c r="C36" s="137" t="s">
        <v>34</v>
      </c>
      <c r="D36" s="146" t="s">
        <v>32</v>
      </c>
      <c r="E36" s="139">
        <f>M32</f>
        <v>0</v>
      </c>
      <c r="F36" s="125" t="s">
        <v>0</v>
      </c>
      <c r="G36" s="127">
        <f>K32</f>
        <v>3</v>
      </c>
      <c r="H36" s="123">
        <f>M34</f>
        <v>1</v>
      </c>
      <c r="I36" s="125" t="s">
        <v>0</v>
      </c>
      <c r="J36" s="127">
        <f>K34</f>
        <v>3</v>
      </c>
      <c r="K36" s="26"/>
      <c r="L36" s="27"/>
      <c r="M36" s="28"/>
      <c r="N36" s="123">
        <f>AN34</f>
        <v>3</v>
      </c>
      <c r="O36" s="125" t="s">
        <v>0</v>
      </c>
      <c r="P36" s="133">
        <f>AL34</f>
        <v>0</v>
      </c>
      <c r="Q36" s="117">
        <f>IF(E36=3,2,1)+IF(H36=3,2,1)+IF(N36=3,2,1)</f>
        <v>4</v>
      </c>
      <c r="R36" s="118"/>
      <c r="S36" s="119"/>
      <c r="T36" s="123">
        <f>E36+H36+N36</f>
        <v>4</v>
      </c>
      <c r="U36" s="125" t="s">
        <v>0</v>
      </c>
      <c r="V36" s="127">
        <f>G36+J36+P36</f>
        <v>6</v>
      </c>
      <c r="W36" s="90" t="s">
        <v>3</v>
      </c>
      <c r="X36" s="91"/>
      <c r="Y36" s="92"/>
      <c r="Z36" s="41"/>
      <c r="AA36" s="41"/>
      <c r="AB36" s="41"/>
      <c r="AC36" s="69"/>
      <c r="AD36" s="41"/>
      <c r="AF36" s="18">
        <v>2</v>
      </c>
      <c r="AG36" s="18" t="s">
        <v>0</v>
      </c>
      <c r="AH36" s="17">
        <v>4</v>
      </c>
      <c r="AI36" s="16" t="str">
        <f>C34</f>
        <v>Přiklopil Aleš</v>
      </c>
      <c r="AJ36" s="18" t="s">
        <v>0</v>
      </c>
      <c r="AK36" s="17" t="str">
        <f>C38</f>
        <v>Hendrych Lukáš</v>
      </c>
      <c r="AL36" s="16">
        <v>3</v>
      </c>
      <c r="AM36" s="18" t="s">
        <v>0</v>
      </c>
      <c r="AN36" s="17">
        <v>0</v>
      </c>
      <c r="AO36" s="79" t="s">
        <v>172</v>
      </c>
    </row>
    <row r="37" spans="1:41" ht="10.5" customHeight="1">
      <c r="A37" s="181"/>
      <c r="B37" s="136"/>
      <c r="C37" s="138"/>
      <c r="D37" s="147"/>
      <c r="E37" s="140"/>
      <c r="F37" s="126"/>
      <c r="G37" s="128"/>
      <c r="H37" s="124"/>
      <c r="I37" s="126"/>
      <c r="J37" s="128"/>
      <c r="K37" s="26"/>
      <c r="L37" s="27"/>
      <c r="M37" s="28"/>
      <c r="N37" s="124"/>
      <c r="O37" s="126"/>
      <c r="P37" s="134"/>
      <c r="Q37" s="120"/>
      <c r="R37" s="121"/>
      <c r="S37" s="122"/>
      <c r="T37" s="124"/>
      <c r="U37" s="126"/>
      <c r="V37" s="128"/>
      <c r="W37" s="129"/>
      <c r="X37" s="130"/>
      <c r="Y37" s="131"/>
      <c r="Z37" s="22"/>
      <c r="AA37" s="22"/>
      <c r="AB37" s="22"/>
      <c r="AC37" s="70"/>
      <c r="AD37" s="22"/>
      <c r="AF37" s="18">
        <v>3</v>
      </c>
      <c r="AG37" s="18" t="s">
        <v>0</v>
      </c>
      <c r="AH37" s="17">
        <v>1</v>
      </c>
      <c r="AI37" s="16" t="str">
        <f>C36</f>
        <v>Fidler Jakub</v>
      </c>
      <c r="AJ37" s="18" t="s">
        <v>0</v>
      </c>
      <c r="AK37" s="17" t="str">
        <f>C32</f>
        <v>Dušek Jakub</v>
      </c>
      <c r="AL37" s="16">
        <v>0</v>
      </c>
      <c r="AM37" s="18" t="s">
        <v>0</v>
      </c>
      <c r="AN37" s="17">
        <v>3</v>
      </c>
      <c r="AO37" s="79" t="s">
        <v>173</v>
      </c>
    </row>
    <row r="38" spans="1:36" ht="10.5" customHeight="1">
      <c r="A38" s="181"/>
      <c r="B38" s="135">
        <v>4</v>
      </c>
      <c r="C38" s="137" t="s">
        <v>83</v>
      </c>
      <c r="D38" s="146" t="s">
        <v>84</v>
      </c>
      <c r="E38" s="139">
        <f>P32</f>
        <v>0</v>
      </c>
      <c r="F38" s="125" t="s">
        <v>0</v>
      </c>
      <c r="G38" s="127">
        <f>N32</f>
        <v>3</v>
      </c>
      <c r="H38" s="123">
        <f>P34</f>
        <v>0</v>
      </c>
      <c r="I38" s="125" t="s">
        <v>0</v>
      </c>
      <c r="J38" s="127">
        <f>N34</f>
        <v>3</v>
      </c>
      <c r="K38" s="123">
        <f>P36</f>
        <v>0</v>
      </c>
      <c r="L38" s="125" t="s">
        <v>0</v>
      </c>
      <c r="M38" s="127">
        <f>N36</f>
        <v>3</v>
      </c>
      <c r="N38" s="29"/>
      <c r="O38" s="24"/>
      <c r="P38" s="30"/>
      <c r="Q38" s="117">
        <f>IF(E38=3,2,1)+IF(H38=3,2,1)+IF(K38=3,2,1)</f>
        <v>3</v>
      </c>
      <c r="R38" s="118"/>
      <c r="S38" s="119"/>
      <c r="T38" s="123">
        <f>E38+H38+K38</f>
        <v>0</v>
      </c>
      <c r="U38" s="125" t="s">
        <v>0</v>
      </c>
      <c r="V38" s="127">
        <f>G38+J38+M38</f>
        <v>9</v>
      </c>
      <c r="W38" s="90" t="s">
        <v>4</v>
      </c>
      <c r="X38" s="91"/>
      <c r="Y38" s="92"/>
      <c r="Z38" s="22"/>
      <c r="AA38" s="22"/>
      <c r="AB38" s="22"/>
      <c r="AC38" s="70"/>
      <c r="AD38" s="22"/>
      <c r="AF38" s="18"/>
      <c r="AG38" s="18"/>
      <c r="AH38" s="17"/>
      <c r="AJ38" s="18"/>
    </row>
    <row r="39" spans="1:36" ht="10.5" customHeight="1" thickBot="1">
      <c r="A39" s="182"/>
      <c r="B39" s="176"/>
      <c r="C39" s="177"/>
      <c r="D39" s="178"/>
      <c r="E39" s="179"/>
      <c r="F39" s="172"/>
      <c r="G39" s="170"/>
      <c r="H39" s="171"/>
      <c r="I39" s="172"/>
      <c r="J39" s="170"/>
      <c r="K39" s="171"/>
      <c r="L39" s="172"/>
      <c r="M39" s="170"/>
      <c r="N39" s="31"/>
      <c r="O39" s="32"/>
      <c r="P39" s="33"/>
      <c r="Q39" s="173"/>
      <c r="R39" s="174"/>
      <c r="S39" s="175"/>
      <c r="T39" s="171"/>
      <c r="U39" s="172"/>
      <c r="V39" s="170"/>
      <c r="W39" s="93"/>
      <c r="X39" s="94"/>
      <c r="Y39" s="95"/>
      <c r="Z39" s="22"/>
      <c r="AA39" s="22"/>
      <c r="AB39" s="22"/>
      <c r="AC39" s="70"/>
      <c r="AD39" s="22"/>
      <c r="AF39" s="18"/>
      <c r="AG39" s="18"/>
      <c r="AH39" s="17"/>
      <c r="AJ39" s="18"/>
    </row>
    <row r="40" ht="15" thickBot="1"/>
    <row r="41" spans="1:30" ht="21" customHeight="1" thickBot="1">
      <c r="A41" s="166" t="s">
        <v>10</v>
      </c>
      <c r="B41" s="167"/>
      <c r="C41" s="12" t="s">
        <v>11</v>
      </c>
      <c r="D41" s="13" t="s">
        <v>5</v>
      </c>
      <c r="E41" s="168">
        <v>1</v>
      </c>
      <c r="F41" s="154"/>
      <c r="G41" s="169"/>
      <c r="H41" s="153">
        <v>2</v>
      </c>
      <c r="I41" s="154"/>
      <c r="J41" s="169"/>
      <c r="K41" s="153">
        <v>3</v>
      </c>
      <c r="L41" s="154"/>
      <c r="M41" s="169"/>
      <c r="N41" s="153">
        <v>4</v>
      </c>
      <c r="O41" s="154"/>
      <c r="P41" s="155"/>
      <c r="Q41" s="168" t="s">
        <v>12</v>
      </c>
      <c r="R41" s="154"/>
      <c r="S41" s="169"/>
      <c r="T41" s="153" t="s">
        <v>13</v>
      </c>
      <c r="U41" s="154"/>
      <c r="V41" s="169"/>
      <c r="W41" s="153" t="s">
        <v>14</v>
      </c>
      <c r="X41" s="154"/>
      <c r="Y41" s="155"/>
      <c r="Z41" s="14"/>
      <c r="AA41" s="14"/>
      <c r="AB41" s="14"/>
      <c r="AC41" s="69"/>
      <c r="AD41" s="14"/>
    </row>
    <row r="42" spans="1:41" ht="10.5" customHeight="1">
      <c r="A42" s="180">
        <v>5</v>
      </c>
      <c r="B42" s="163">
        <v>1</v>
      </c>
      <c r="C42" s="164" t="s">
        <v>26</v>
      </c>
      <c r="D42" s="165" t="s">
        <v>18</v>
      </c>
      <c r="E42" s="19"/>
      <c r="F42" s="20"/>
      <c r="G42" s="21"/>
      <c r="H42" s="148">
        <f>AL45</f>
        <v>3</v>
      </c>
      <c r="I42" s="141" t="s">
        <v>0</v>
      </c>
      <c r="J42" s="142">
        <f>AN45</f>
        <v>0</v>
      </c>
      <c r="K42" s="148">
        <f>AN47</f>
        <v>3</v>
      </c>
      <c r="L42" s="141" t="s">
        <v>0</v>
      </c>
      <c r="M42" s="142">
        <f>AL47</f>
        <v>0</v>
      </c>
      <c r="N42" s="148">
        <f>AL42</f>
        <v>3</v>
      </c>
      <c r="O42" s="141" t="s">
        <v>0</v>
      </c>
      <c r="P42" s="149">
        <f>AN42</f>
        <v>0</v>
      </c>
      <c r="Q42" s="150">
        <f>IF(H42=3,2,1)+IF(K42=3,2,1)+IF(N42=3,2,1)</f>
        <v>6</v>
      </c>
      <c r="R42" s="151"/>
      <c r="S42" s="152"/>
      <c r="T42" s="148">
        <f>H42+K42+N42</f>
        <v>9</v>
      </c>
      <c r="U42" s="141" t="s">
        <v>0</v>
      </c>
      <c r="V42" s="142">
        <f>J42+M42+P42</f>
        <v>0</v>
      </c>
      <c r="W42" s="143" t="s">
        <v>1</v>
      </c>
      <c r="X42" s="144"/>
      <c r="Y42" s="145"/>
      <c r="Z42" s="41"/>
      <c r="AA42" s="41"/>
      <c r="AB42" s="41"/>
      <c r="AC42" s="69"/>
      <c r="AD42" s="41"/>
      <c r="AF42" s="18">
        <v>1</v>
      </c>
      <c r="AG42" s="18" t="s">
        <v>0</v>
      </c>
      <c r="AH42" s="17">
        <v>4</v>
      </c>
      <c r="AI42" s="16" t="str">
        <f>C42</f>
        <v>Mejtský David</v>
      </c>
      <c r="AJ42" s="18" t="s">
        <v>0</v>
      </c>
      <c r="AK42" s="17" t="str">
        <f>C48</f>
        <v>Bombač Martin</v>
      </c>
      <c r="AL42" s="16">
        <v>3</v>
      </c>
      <c r="AM42" s="18" t="s">
        <v>0</v>
      </c>
      <c r="AN42" s="17">
        <v>0</v>
      </c>
      <c r="AO42" s="79" t="s">
        <v>174</v>
      </c>
    </row>
    <row r="43" spans="1:41" ht="10.5" customHeight="1">
      <c r="A43" s="181"/>
      <c r="B43" s="136"/>
      <c r="C43" s="138"/>
      <c r="D43" s="147"/>
      <c r="E43" s="23"/>
      <c r="F43" s="24"/>
      <c r="G43" s="25"/>
      <c r="H43" s="124"/>
      <c r="I43" s="126"/>
      <c r="J43" s="128"/>
      <c r="K43" s="124"/>
      <c r="L43" s="126"/>
      <c r="M43" s="128"/>
      <c r="N43" s="124"/>
      <c r="O43" s="126"/>
      <c r="P43" s="134"/>
      <c r="Q43" s="120"/>
      <c r="R43" s="121"/>
      <c r="S43" s="122"/>
      <c r="T43" s="124"/>
      <c r="U43" s="126"/>
      <c r="V43" s="128"/>
      <c r="W43" s="129"/>
      <c r="X43" s="130"/>
      <c r="Y43" s="131"/>
      <c r="Z43" s="41"/>
      <c r="AA43" s="41"/>
      <c r="AB43" s="41"/>
      <c r="AC43" s="69"/>
      <c r="AD43" s="41"/>
      <c r="AF43" s="18">
        <v>2</v>
      </c>
      <c r="AG43" s="18" t="s">
        <v>0</v>
      </c>
      <c r="AH43" s="17">
        <v>3</v>
      </c>
      <c r="AI43" s="16" t="str">
        <f>C44</f>
        <v>Nosek Jan</v>
      </c>
      <c r="AJ43" s="18" t="s">
        <v>0</v>
      </c>
      <c r="AK43" s="17" t="str">
        <f>C46</f>
        <v>Rubek Jakub</v>
      </c>
      <c r="AL43" s="16">
        <v>0</v>
      </c>
      <c r="AM43" s="18" t="s">
        <v>0</v>
      </c>
      <c r="AN43" s="17">
        <v>3</v>
      </c>
      <c r="AO43" s="79" t="s">
        <v>175</v>
      </c>
    </row>
    <row r="44" spans="1:41" ht="10.5" customHeight="1">
      <c r="A44" s="181"/>
      <c r="B44" s="135">
        <v>2</v>
      </c>
      <c r="C44" s="137" t="s">
        <v>166</v>
      </c>
      <c r="D44" s="146" t="s">
        <v>147</v>
      </c>
      <c r="E44" s="139">
        <f>J42</f>
        <v>0</v>
      </c>
      <c r="F44" s="125" t="s">
        <v>0</v>
      </c>
      <c r="G44" s="127">
        <f>H42</f>
        <v>3</v>
      </c>
      <c r="H44" s="26"/>
      <c r="I44" s="27"/>
      <c r="J44" s="28"/>
      <c r="K44" s="123">
        <f>AL43</f>
        <v>0</v>
      </c>
      <c r="L44" s="125" t="s">
        <v>0</v>
      </c>
      <c r="M44" s="127">
        <f>AN43</f>
        <v>3</v>
      </c>
      <c r="N44" s="123">
        <f>AL46</f>
        <v>0</v>
      </c>
      <c r="O44" s="125" t="s">
        <v>0</v>
      </c>
      <c r="P44" s="133">
        <f>AN46</f>
        <v>3</v>
      </c>
      <c r="Q44" s="117">
        <f>IF(E44=3,2,1)+IF(K44=3,2,1)+IF(N44=3,2,1)</f>
        <v>3</v>
      </c>
      <c r="R44" s="118"/>
      <c r="S44" s="119"/>
      <c r="T44" s="123">
        <f>E44+K44+N44</f>
        <v>0</v>
      </c>
      <c r="U44" s="125" t="s">
        <v>0</v>
      </c>
      <c r="V44" s="127">
        <f>G44+M44+P44</f>
        <v>9</v>
      </c>
      <c r="W44" s="90" t="s">
        <v>4</v>
      </c>
      <c r="X44" s="91"/>
      <c r="Y44" s="92"/>
      <c r="Z44" s="41"/>
      <c r="AA44" s="41"/>
      <c r="AB44" s="41"/>
      <c r="AC44" s="69"/>
      <c r="AD44" s="41"/>
      <c r="AF44" s="18">
        <v>4</v>
      </c>
      <c r="AG44" s="18" t="s">
        <v>0</v>
      </c>
      <c r="AH44" s="17">
        <v>3</v>
      </c>
      <c r="AI44" s="16" t="str">
        <f>C48</f>
        <v>Bombač Martin</v>
      </c>
      <c r="AJ44" s="18" t="s">
        <v>0</v>
      </c>
      <c r="AK44" s="17" t="str">
        <f>C46</f>
        <v>Rubek Jakub</v>
      </c>
      <c r="AL44" s="16">
        <v>0</v>
      </c>
      <c r="AM44" s="18" t="s">
        <v>0</v>
      </c>
      <c r="AN44" s="17">
        <v>3</v>
      </c>
      <c r="AO44" s="79" t="s">
        <v>158</v>
      </c>
    </row>
    <row r="45" spans="1:41" ht="10.5" customHeight="1">
      <c r="A45" s="181"/>
      <c r="B45" s="136"/>
      <c r="C45" s="138"/>
      <c r="D45" s="147"/>
      <c r="E45" s="140"/>
      <c r="F45" s="126"/>
      <c r="G45" s="128"/>
      <c r="H45" s="26"/>
      <c r="I45" s="27"/>
      <c r="J45" s="28"/>
      <c r="K45" s="124"/>
      <c r="L45" s="126"/>
      <c r="M45" s="128"/>
      <c r="N45" s="124"/>
      <c r="O45" s="126"/>
      <c r="P45" s="134"/>
      <c r="Q45" s="120"/>
      <c r="R45" s="121"/>
      <c r="S45" s="122"/>
      <c r="T45" s="124"/>
      <c r="U45" s="126"/>
      <c r="V45" s="128"/>
      <c r="W45" s="129"/>
      <c r="X45" s="130"/>
      <c r="Y45" s="131"/>
      <c r="Z45" s="41"/>
      <c r="AA45" s="41"/>
      <c r="AB45" s="41"/>
      <c r="AC45" s="69"/>
      <c r="AD45" s="41"/>
      <c r="AF45" s="18">
        <v>1</v>
      </c>
      <c r="AG45" s="18" t="s">
        <v>0</v>
      </c>
      <c r="AH45" s="17">
        <v>2</v>
      </c>
      <c r="AI45" s="16" t="str">
        <f>C42</f>
        <v>Mejtský David</v>
      </c>
      <c r="AJ45" s="18" t="s">
        <v>0</v>
      </c>
      <c r="AK45" s="17" t="str">
        <f>C44</f>
        <v>Nosek Jan</v>
      </c>
      <c r="AL45" s="16">
        <v>3</v>
      </c>
      <c r="AM45" s="18" t="s">
        <v>0</v>
      </c>
      <c r="AN45" s="17">
        <v>0</v>
      </c>
      <c r="AO45" s="79" t="s">
        <v>176</v>
      </c>
    </row>
    <row r="46" spans="1:41" ht="10.5" customHeight="1">
      <c r="A46" s="181"/>
      <c r="B46" s="135">
        <v>3</v>
      </c>
      <c r="C46" s="137" t="s">
        <v>107</v>
      </c>
      <c r="D46" s="146" t="s">
        <v>15</v>
      </c>
      <c r="E46" s="139">
        <f>M42</f>
        <v>0</v>
      </c>
      <c r="F46" s="125" t="s">
        <v>0</v>
      </c>
      <c r="G46" s="127">
        <f>K42</f>
        <v>3</v>
      </c>
      <c r="H46" s="123">
        <f>M44</f>
        <v>3</v>
      </c>
      <c r="I46" s="125" t="s">
        <v>0</v>
      </c>
      <c r="J46" s="127">
        <f>K44</f>
        <v>0</v>
      </c>
      <c r="K46" s="26"/>
      <c r="L46" s="27"/>
      <c r="M46" s="28"/>
      <c r="N46" s="123">
        <f>AN44</f>
        <v>3</v>
      </c>
      <c r="O46" s="125" t="s">
        <v>0</v>
      </c>
      <c r="P46" s="133">
        <f>AL44</f>
        <v>0</v>
      </c>
      <c r="Q46" s="117">
        <f>IF(E46=3,2,1)+IF(H46=3,2,1)+IF(N46=3,2,1)</f>
        <v>5</v>
      </c>
      <c r="R46" s="118"/>
      <c r="S46" s="119"/>
      <c r="T46" s="123">
        <f>E46+H46+N46</f>
        <v>6</v>
      </c>
      <c r="U46" s="125" t="s">
        <v>0</v>
      </c>
      <c r="V46" s="127">
        <f>G46+J46+P46</f>
        <v>3</v>
      </c>
      <c r="W46" s="90" t="s">
        <v>2</v>
      </c>
      <c r="X46" s="91"/>
      <c r="Y46" s="92"/>
      <c r="Z46" s="41"/>
      <c r="AA46" s="41"/>
      <c r="AB46" s="41"/>
      <c r="AC46" s="69"/>
      <c r="AD46" s="41"/>
      <c r="AF46" s="18">
        <v>2</v>
      </c>
      <c r="AG46" s="18" t="s">
        <v>0</v>
      </c>
      <c r="AH46" s="17">
        <v>4</v>
      </c>
      <c r="AI46" s="16" t="str">
        <f>C44</f>
        <v>Nosek Jan</v>
      </c>
      <c r="AJ46" s="18" t="s">
        <v>0</v>
      </c>
      <c r="AK46" s="17" t="str">
        <f>C48</f>
        <v>Bombač Martin</v>
      </c>
      <c r="AL46" s="16">
        <v>0</v>
      </c>
      <c r="AM46" s="18" t="s">
        <v>0</v>
      </c>
      <c r="AN46" s="17">
        <v>3</v>
      </c>
      <c r="AO46" s="79" t="s">
        <v>177</v>
      </c>
    </row>
    <row r="47" spans="1:41" ht="10.5" customHeight="1">
      <c r="A47" s="181"/>
      <c r="B47" s="136"/>
      <c r="C47" s="138"/>
      <c r="D47" s="147"/>
      <c r="E47" s="140"/>
      <c r="F47" s="126"/>
      <c r="G47" s="128"/>
      <c r="H47" s="124"/>
      <c r="I47" s="126"/>
      <c r="J47" s="128"/>
      <c r="K47" s="26"/>
      <c r="L47" s="27"/>
      <c r="M47" s="28"/>
      <c r="N47" s="124"/>
      <c r="O47" s="126"/>
      <c r="P47" s="134"/>
      <c r="Q47" s="120"/>
      <c r="R47" s="121"/>
      <c r="S47" s="122"/>
      <c r="T47" s="124"/>
      <c r="U47" s="126"/>
      <c r="V47" s="128"/>
      <c r="W47" s="129"/>
      <c r="X47" s="130"/>
      <c r="Y47" s="131"/>
      <c r="Z47" s="22"/>
      <c r="AA47" s="22"/>
      <c r="AB47" s="22"/>
      <c r="AC47" s="70"/>
      <c r="AD47" s="22"/>
      <c r="AF47" s="18">
        <v>3</v>
      </c>
      <c r="AG47" s="18" t="s">
        <v>0</v>
      </c>
      <c r="AH47" s="17">
        <v>1</v>
      </c>
      <c r="AI47" s="16" t="str">
        <f>C46</f>
        <v>Rubek Jakub</v>
      </c>
      <c r="AJ47" s="18" t="s">
        <v>0</v>
      </c>
      <c r="AK47" s="17" t="str">
        <f>C42</f>
        <v>Mejtský David</v>
      </c>
      <c r="AL47" s="16">
        <v>0</v>
      </c>
      <c r="AM47" s="18" t="s">
        <v>0</v>
      </c>
      <c r="AN47" s="17">
        <v>3</v>
      </c>
      <c r="AO47" s="79" t="s">
        <v>178</v>
      </c>
    </row>
    <row r="48" spans="1:36" ht="10.5" customHeight="1">
      <c r="A48" s="181"/>
      <c r="B48" s="135">
        <v>4</v>
      </c>
      <c r="C48" s="137" t="s">
        <v>97</v>
      </c>
      <c r="D48" s="146" t="s">
        <v>50</v>
      </c>
      <c r="E48" s="139">
        <f>P42</f>
        <v>0</v>
      </c>
      <c r="F48" s="125" t="s">
        <v>0</v>
      </c>
      <c r="G48" s="127">
        <f>N42</f>
        <v>3</v>
      </c>
      <c r="H48" s="123">
        <f>P44</f>
        <v>3</v>
      </c>
      <c r="I48" s="125" t="s">
        <v>0</v>
      </c>
      <c r="J48" s="127">
        <f>N44</f>
        <v>0</v>
      </c>
      <c r="K48" s="123">
        <f>P46</f>
        <v>0</v>
      </c>
      <c r="L48" s="125" t="s">
        <v>0</v>
      </c>
      <c r="M48" s="127">
        <f>N46</f>
        <v>3</v>
      </c>
      <c r="N48" s="29"/>
      <c r="O48" s="24"/>
      <c r="P48" s="30"/>
      <c r="Q48" s="117">
        <f>IF(E48=3,2,1)+IF(H48=3,2,1)+IF(K48=3,2,1)</f>
        <v>4</v>
      </c>
      <c r="R48" s="118"/>
      <c r="S48" s="119"/>
      <c r="T48" s="123">
        <f>E48+H48+K48</f>
        <v>3</v>
      </c>
      <c r="U48" s="125" t="s">
        <v>0</v>
      </c>
      <c r="V48" s="127">
        <f>G48+J48+M48</f>
        <v>6</v>
      </c>
      <c r="W48" s="90" t="s">
        <v>3</v>
      </c>
      <c r="X48" s="91"/>
      <c r="Y48" s="92"/>
      <c r="Z48" s="22"/>
      <c r="AA48" s="22"/>
      <c r="AB48" s="22"/>
      <c r="AC48" s="70"/>
      <c r="AD48" s="22"/>
      <c r="AF48" s="18"/>
      <c r="AG48" s="18"/>
      <c r="AH48" s="17"/>
      <c r="AJ48" s="18"/>
    </row>
    <row r="49" spans="1:36" ht="10.5" customHeight="1" thickBot="1">
      <c r="A49" s="182"/>
      <c r="B49" s="176"/>
      <c r="C49" s="177"/>
      <c r="D49" s="178"/>
      <c r="E49" s="179"/>
      <c r="F49" s="172"/>
      <c r="G49" s="170"/>
      <c r="H49" s="171"/>
      <c r="I49" s="172"/>
      <c r="J49" s="170"/>
      <c r="K49" s="171"/>
      <c r="L49" s="172"/>
      <c r="M49" s="170"/>
      <c r="N49" s="31"/>
      <c r="O49" s="32"/>
      <c r="P49" s="33"/>
      <c r="Q49" s="173"/>
      <c r="R49" s="174"/>
      <c r="S49" s="175"/>
      <c r="T49" s="171"/>
      <c r="U49" s="172"/>
      <c r="V49" s="170"/>
      <c r="W49" s="93"/>
      <c r="X49" s="94"/>
      <c r="Y49" s="95"/>
      <c r="Z49" s="22"/>
      <c r="AA49" s="22"/>
      <c r="AB49" s="22"/>
      <c r="AC49" s="70"/>
      <c r="AD49" s="22"/>
      <c r="AF49" s="18"/>
      <c r="AG49" s="18"/>
      <c r="AH49" s="17"/>
      <c r="AJ49" s="18"/>
    </row>
    <row r="50" ht="15" thickBot="1"/>
    <row r="51" spans="1:30" ht="21" customHeight="1" thickBot="1">
      <c r="A51" s="166" t="s">
        <v>10</v>
      </c>
      <c r="B51" s="167"/>
      <c r="C51" s="12" t="s">
        <v>11</v>
      </c>
      <c r="D51" s="13" t="s">
        <v>5</v>
      </c>
      <c r="E51" s="168">
        <v>1</v>
      </c>
      <c r="F51" s="154"/>
      <c r="G51" s="169"/>
      <c r="H51" s="153">
        <v>2</v>
      </c>
      <c r="I51" s="154"/>
      <c r="J51" s="169"/>
      <c r="K51" s="153">
        <v>3</v>
      </c>
      <c r="L51" s="154"/>
      <c r="M51" s="169"/>
      <c r="N51" s="153">
        <v>4</v>
      </c>
      <c r="O51" s="154"/>
      <c r="P51" s="155"/>
      <c r="Q51" s="168" t="s">
        <v>12</v>
      </c>
      <c r="R51" s="154"/>
      <c r="S51" s="169"/>
      <c r="T51" s="153" t="s">
        <v>13</v>
      </c>
      <c r="U51" s="154"/>
      <c r="V51" s="169"/>
      <c r="W51" s="153" t="s">
        <v>14</v>
      </c>
      <c r="X51" s="154"/>
      <c r="Y51" s="155"/>
      <c r="Z51" s="14"/>
      <c r="AA51" s="14"/>
      <c r="AB51" s="14"/>
      <c r="AC51" s="69"/>
      <c r="AD51" s="14"/>
    </row>
    <row r="52" spans="1:41" ht="10.5" customHeight="1">
      <c r="A52" s="180">
        <v>6</v>
      </c>
      <c r="B52" s="163">
        <v>1</v>
      </c>
      <c r="C52" s="164" t="s">
        <v>24</v>
      </c>
      <c r="D52" s="165" t="s">
        <v>149</v>
      </c>
      <c r="E52" s="19"/>
      <c r="F52" s="20"/>
      <c r="G52" s="21"/>
      <c r="H52" s="148">
        <f>AL55</f>
        <v>3</v>
      </c>
      <c r="I52" s="141" t="s">
        <v>0</v>
      </c>
      <c r="J52" s="142">
        <f>AN55</f>
        <v>0</v>
      </c>
      <c r="K52" s="148">
        <f>AN57</f>
        <v>3</v>
      </c>
      <c r="L52" s="141" t="s">
        <v>0</v>
      </c>
      <c r="M52" s="142">
        <f>AL57</f>
        <v>0</v>
      </c>
      <c r="N52" s="148">
        <f>AL52</f>
        <v>3</v>
      </c>
      <c r="O52" s="141" t="s">
        <v>0</v>
      </c>
      <c r="P52" s="149">
        <f>AN52</f>
        <v>0</v>
      </c>
      <c r="Q52" s="150">
        <f>IF(H52=3,2,1)+IF(K52=3,2,1)+IF(N52=3,2,1)</f>
        <v>6</v>
      </c>
      <c r="R52" s="151"/>
      <c r="S52" s="152"/>
      <c r="T52" s="148">
        <f>H52+K52+N52</f>
        <v>9</v>
      </c>
      <c r="U52" s="141" t="s">
        <v>0</v>
      </c>
      <c r="V52" s="142">
        <f>J52+M52+P52</f>
        <v>0</v>
      </c>
      <c r="W52" s="143" t="s">
        <v>1</v>
      </c>
      <c r="X52" s="144"/>
      <c r="Y52" s="145"/>
      <c r="Z52" s="41"/>
      <c r="AA52" s="41"/>
      <c r="AB52" s="41"/>
      <c r="AC52" s="69"/>
      <c r="AD52" s="41"/>
      <c r="AF52" s="18">
        <v>1</v>
      </c>
      <c r="AG52" s="18" t="s">
        <v>0</v>
      </c>
      <c r="AH52" s="17">
        <v>4</v>
      </c>
      <c r="AI52" s="16" t="str">
        <f>C52</f>
        <v>Skákal Dominik</v>
      </c>
      <c r="AJ52" s="18" t="s">
        <v>0</v>
      </c>
      <c r="AK52" s="17" t="str">
        <f>C58</f>
        <v>Průša Marek</v>
      </c>
      <c r="AL52" s="16">
        <v>3</v>
      </c>
      <c r="AM52" s="18" t="s">
        <v>0</v>
      </c>
      <c r="AN52" s="17">
        <v>0</v>
      </c>
      <c r="AO52" s="79" t="s">
        <v>179</v>
      </c>
    </row>
    <row r="53" spans="1:41" ht="10.5" customHeight="1">
      <c r="A53" s="181"/>
      <c r="B53" s="136"/>
      <c r="C53" s="138"/>
      <c r="D53" s="147"/>
      <c r="E53" s="23"/>
      <c r="F53" s="24"/>
      <c r="G53" s="25"/>
      <c r="H53" s="124"/>
      <c r="I53" s="126"/>
      <c r="J53" s="128"/>
      <c r="K53" s="124"/>
      <c r="L53" s="126"/>
      <c r="M53" s="128"/>
      <c r="N53" s="124"/>
      <c r="O53" s="126"/>
      <c r="P53" s="134"/>
      <c r="Q53" s="120"/>
      <c r="R53" s="121"/>
      <c r="S53" s="122"/>
      <c r="T53" s="124"/>
      <c r="U53" s="126"/>
      <c r="V53" s="128"/>
      <c r="W53" s="129"/>
      <c r="X53" s="130"/>
      <c r="Y53" s="131"/>
      <c r="Z53" s="41"/>
      <c r="AA53" s="41"/>
      <c r="AB53" s="41"/>
      <c r="AC53" s="69"/>
      <c r="AD53" s="41"/>
      <c r="AF53" s="18">
        <v>2</v>
      </c>
      <c r="AG53" s="18" t="s">
        <v>0</v>
      </c>
      <c r="AH53" s="17">
        <v>3</v>
      </c>
      <c r="AI53" s="16" t="str">
        <f>C54</f>
        <v>Chejnovský Václav</v>
      </c>
      <c r="AJ53" s="18" t="s">
        <v>0</v>
      </c>
      <c r="AK53" s="17" t="str">
        <f>C56</f>
        <v>Hübner Lukáš</v>
      </c>
      <c r="AL53" s="16">
        <v>0</v>
      </c>
      <c r="AM53" s="18" t="s">
        <v>0</v>
      </c>
      <c r="AN53" s="17">
        <v>3</v>
      </c>
      <c r="AO53" s="79" t="s">
        <v>180</v>
      </c>
    </row>
    <row r="54" spans="1:41" ht="10.5" customHeight="1">
      <c r="A54" s="181"/>
      <c r="B54" s="135">
        <v>2</v>
      </c>
      <c r="C54" s="137" t="s">
        <v>90</v>
      </c>
      <c r="D54" s="146" t="s">
        <v>89</v>
      </c>
      <c r="E54" s="139">
        <f>J52</f>
        <v>0</v>
      </c>
      <c r="F54" s="125" t="s">
        <v>0</v>
      </c>
      <c r="G54" s="127">
        <f>H52</f>
        <v>3</v>
      </c>
      <c r="H54" s="26"/>
      <c r="I54" s="27"/>
      <c r="J54" s="28"/>
      <c r="K54" s="123">
        <f>AL53</f>
        <v>0</v>
      </c>
      <c r="L54" s="125" t="s">
        <v>0</v>
      </c>
      <c r="M54" s="127">
        <f>AN53</f>
        <v>3</v>
      </c>
      <c r="N54" s="123">
        <f>AL56</f>
        <v>1</v>
      </c>
      <c r="O54" s="125" t="s">
        <v>0</v>
      </c>
      <c r="P54" s="133">
        <f>AN56</f>
        <v>3</v>
      </c>
      <c r="Q54" s="117">
        <f>IF(E54=3,2,1)+IF(K54=3,2,1)+IF(N54=3,2,1)</f>
        <v>3</v>
      </c>
      <c r="R54" s="118"/>
      <c r="S54" s="119"/>
      <c r="T54" s="123">
        <f>E54+K54+N54</f>
        <v>1</v>
      </c>
      <c r="U54" s="125" t="s">
        <v>0</v>
      </c>
      <c r="V54" s="127">
        <f>G54+M54+P54</f>
        <v>9</v>
      </c>
      <c r="W54" s="90" t="s">
        <v>4</v>
      </c>
      <c r="X54" s="91"/>
      <c r="Y54" s="92"/>
      <c r="Z54" s="41"/>
      <c r="AA54" s="41"/>
      <c r="AB54" s="41"/>
      <c r="AC54" s="69"/>
      <c r="AD54" s="41"/>
      <c r="AF54" s="18">
        <v>4</v>
      </c>
      <c r="AG54" s="18" t="s">
        <v>0</v>
      </c>
      <c r="AH54" s="17">
        <v>3</v>
      </c>
      <c r="AI54" s="16" t="str">
        <f>C58</f>
        <v>Průša Marek</v>
      </c>
      <c r="AJ54" s="18" t="s">
        <v>0</v>
      </c>
      <c r="AK54" s="17" t="str">
        <f>C56</f>
        <v>Hübner Lukáš</v>
      </c>
      <c r="AL54" s="16">
        <v>1</v>
      </c>
      <c r="AM54" s="18" t="s">
        <v>0</v>
      </c>
      <c r="AN54" s="17">
        <v>3</v>
      </c>
      <c r="AO54" s="79" t="s">
        <v>181</v>
      </c>
    </row>
    <row r="55" spans="1:41" ht="10.5" customHeight="1">
      <c r="A55" s="181"/>
      <c r="B55" s="136"/>
      <c r="C55" s="138"/>
      <c r="D55" s="147"/>
      <c r="E55" s="140"/>
      <c r="F55" s="126"/>
      <c r="G55" s="128"/>
      <c r="H55" s="26"/>
      <c r="I55" s="27"/>
      <c r="J55" s="28"/>
      <c r="K55" s="124"/>
      <c r="L55" s="126"/>
      <c r="M55" s="128"/>
      <c r="N55" s="124"/>
      <c r="O55" s="126"/>
      <c r="P55" s="134"/>
      <c r="Q55" s="120"/>
      <c r="R55" s="121"/>
      <c r="S55" s="122"/>
      <c r="T55" s="124"/>
      <c r="U55" s="126"/>
      <c r="V55" s="128"/>
      <c r="W55" s="129"/>
      <c r="X55" s="130"/>
      <c r="Y55" s="131"/>
      <c r="Z55" s="41"/>
      <c r="AA55" s="41"/>
      <c r="AB55" s="41"/>
      <c r="AC55" s="69"/>
      <c r="AD55" s="41"/>
      <c r="AF55" s="18">
        <v>1</v>
      </c>
      <c r="AG55" s="18" t="s">
        <v>0</v>
      </c>
      <c r="AH55" s="17">
        <v>2</v>
      </c>
      <c r="AI55" s="16" t="str">
        <f>C52</f>
        <v>Skákal Dominik</v>
      </c>
      <c r="AJ55" s="18" t="s">
        <v>0</v>
      </c>
      <c r="AK55" s="17" t="str">
        <f>C54</f>
        <v>Chejnovský Václav</v>
      </c>
      <c r="AL55" s="16">
        <v>3</v>
      </c>
      <c r="AM55" s="18" t="s">
        <v>0</v>
      </c>
      <c r="AN55" s="17">
        <v>0</v>
      </c>
      <c r="AO55" s="79" t="s">
        <v>182</v>
      </c>
    </row>
    <row r="56" spans="1:41" ht="10.5" customHeight="1">
      <c r="A56" s="181"/>
      <c r="B56" s="135">
        <v>3</v>
      </c>
      <c r="C56" s="137" t="s">
        <v>103</v>
      </c>
      <c r="D56" s="146" t="s">
        <v>15</v>
      </c>
      <c r="E56" s="139">
        <f>M52</f>
        <v>0</v>
      </c>
      <c r="F56" s="125" t="s">
        <v>0</v>
      </c>
      <c r="G56" s="127">
        <f>K52</f>
        <v>3</v>
      </c>
      <c r="H56" s="123">
        <f>M54</f>
        <v>3</v>
      </c>
      <c r="I56" s="125" t="s">
        <v>0</v>
      </c>
      <c r="J56" s="127">
        <f>K54</f>
        <v>0</v>
      </c>
      <c r="K56" s="26"/>
      <c r="L56" s="27"/>
      <c r="M56" s="28"/>
      <c r="N56" s="123">
        <f>AN54</f>
        <v>3</v>
      </c>
      <c r="O56" s="125" t="s">
        <v>0</v>
      </c>
      <c r="P56" s="133">
        <f>AL54</f>
        <v>1</v>
      </c>
      <c r="Q56" s="117">
        <f>IF(E56=3,2,1)+IF(H56=3,2,1)+IF(N56=3,2,1)</f>
        <v>5</v>
      </c>
      <c r="R56" s="118"/>
      <c r="S56" s="119"/>
      <c r="T56" s="123">
        <f>E56+H56+N56</f>
        <v>6</v>
      </c>
      <c r="U56" s="125" t="s">
        <v>0</v>
      </c>
      <c r="V56" s="127">
        <f>G56+J56+P56</f>
        <v>4</v>
      </c>
      <c r="W56" s="90" t="s">
        <v>2</v>
      </c>
      <c r="X56" s="91"/>
      <c r="Y56" s="92"/>
      <c r="Z56" s="41"/>
      <c r="AA56" s="41"/>
      <c r="AB56" s="41"/>
      <c r="AC56" s="69"/>
      <c r="AD56" s="41"/>
      <c r="AF56" s="18">
        <v>2</v>
      </c>
      <c r="AG56" s="18" t="s">
        <v>0</v>
      </c>
      <c r="AH56" s="17">
        <v>4</v>
      </c>
      <c r="AI56" s="16" t="str">
        <f>C54</f>
        <v>Chejnovský Václav</v>
      </c>
      <c r="AJ56" s="18" t="s">
        <v>0</v>
      </c>
      <c r="AK56" s="17" t="str">
        <f>C58</f>
        <v>Průša Marek</v>
      </c>
      <c r="AL56" s="16">
        <v>1</v>
      </c>
      <c r="AM56" s="18" t="s">
        <v>0</v>
      </c>
      <c r="AN56" s="17">
        <v>3</v>
      </c>
      <c r="AO56" s="79" t="s">
        <v>183</v>
      </c>
    </row>
    <row r="57" spans="1:41" ht="10.5" customHeight="1">
      <c r="A57" s="181"/>
      <c r="B57" s="136"/>
      <c r="C57" s="138"/>
      <c r="D57" s="147"/>
      <c r="E57" s="140"/>
      <c r="F57" s="126"/>
      <c r="G57" s="128"/>
      <c r="H57" s="124"/>
      <c r="I57" s="126"/>
      <c r="J57" s="128"/>
      <c r="K57" s="26"/>
      <c r="L57" s="27"/>
      <c r="M57" s="28"/>
      <c r="N57" s="124"/>
      <c r="O57" s="126"/>
      <c r="P57" s="134"/>
      <c r="Q57" s="120"/>
      <c r="R57" s="121"/>
      <c r="S57" s="122"/>
      <c r="T57" s="124"/>
      <c r="U57" s="126"/>
      <c r="V57" s="128"/>
      <c r="W57" s="129"/>
      <c r="X57" s="130"/>
      <c r="Y57" s="131"/>
      <c r="Z57" s="22"/>
      <c r="AA57" s="22"/>
      <c r="AB57" s="22"/>
      <c r="AC57" s="70"/>
      <c r="AD57" s="22"/>
      <c r="AF57" s="18">
        <v>3</v>
      </c>
      <c r="AG57" s="18" t="s">
        <v>0</v>
      </c>
      <c r="AH57" s="17">
        <v>1</v>
      </c>
      <c r="AI57" s="16" t="str">
        <f>C56</f>
        <v>Hübner Lukáš</v>
      </c>
      <c r="AJ57" s="18" t="s">
        <v>0</v>
      </c>
      <c r="AK57" s="17" t="str">
        <f>C52</f>
        <v>Skákal Dominik</v>
      </c>
      <c r="AL57" s="16">
        <v>0</v>
      </c>
      <c r="AM57" s="18" t="s">
        <v>0</v>
      </c>
      <c r="AN57" s="17">
        <v>3</v>
      </c>
      <c r="AO57" s="79" t="s">
        <v>184</v>
      </c>
    </row>
    <row r="58" spans="1:36" ht="10.5" customHeight="1">
      <c r="A58" s="181"/>
      <c r="B58" s="135">
        <v>4</v>
      </c>
      <c r="C58" s="137" t="s">
        <v>71</v>
      </c>
      <c r="D58" s="146" t="s">
        <v>167</v>
      </c>
      <c r="E58" s="139">
        <f>P52</f>
        <v>0</v>
      </c>
      <c r="F58" s="125" t="s">
        <v>0</v>
      </c>
      <c r="G58" s="127">
        <f>N52</f>
        <v>3</v>
      </c>
      <c r="H58" s="123">
        <f>P54</f>
        <v>3</v>
      </c>
      <c r="I58" s="125" t="s">
        <v>0</v>
      </c>
      <c r="J58" s="127">
        <f>N54</f>
        <v>1</v>
      </c>
      <c r="K58" s="123">
        <f>P56</f>
        <v>1</v>
      </c>
      <c r="L58" s="125" t="s">
        <v>0</v>
      </c>
      <c r="M58" s="127">
        <f>N56</f>
        <v>3</v>
      </c>
      <c r="N58" s="29"/>
      <c r="O58" s="24"/>
      <c r="P58" s="30"/>
      <c r="Q58" s="117">
        <f>IF(E58=3,2,1)+IF(H58=3,2,1)+IF(K58=3,2,1)</f>
        <v>4</v>
      </c>
      <c r="R58" s="118"/>
      <c r="S58" s="119"/>
      <c r="T58" s="123">
        <f>E58+H58+K58</f>
        <v>4</v>
      </c>
      <c r="U58" s="125" t="s">
        <v>0</v>
      </c>
      <c r="V58" s="127">
        <f>G58+J58+M58</f>
        <v>7</v>
      </c>
      <c r="W58" s="90" t="s">
        <v>3</v>
      </c>
      <c r="X58" s="91"/>
      <c r="Y58" s="92"/>
      <c r="Z58" s="22"/>
      <c r="AA58" s="22"/>
      <c r="AB58" s="22"/>
      <c r="AC58" s="70"/>
      <c r="AD58" s="22"/>
      <c r="AF58" s="18"/>
      <c r="AG58" s="18"/>
      <c r="AH58" s="17"/>
      <c r="AJ58" s="18"/>
    </row>
    <row r="59" spans="1:36" ht="10.5" customHeight="1" thickBot="1">
      <c r="A59" s="182"/>
      <c r="B59" s="176"/>
      <c r="C59" s="177"/>
      <c r="D59" s="178"/>
      <c r="E59" s="179"/>
      <c r="F59" s="172"/>
      <c r="G59" s="170"/>
      <c r="H59" s="171"/>
      <c r="I59" s="172"/>
      <c r="J59" s="170"/>
      <c r="K59" s="171"/>
      <c r="L59" s="172"/>
      <c r="M59" s="170"/>
      <c r="N59" s="31"/>
      <c r="O59" s="32"/>
      <c r="P59" s="33"/>
      <c r="Q59" s="173"/>
      <c r="R59" s="174"/>
      <c r="S59" s="175"/>
      <c r="T59" s="171"/>
      <c r="U59" s="172"/>
      <c r="V59" s="170"/>
      <c r="W59" s="93"/>
      <c r="X59" s="94"/>
      <c r="Y59" s="95"/>
      <c r="Z59" s="22"/>
      <c r="AA59" s="22"/>
      <c r="AB59" s="22"/>
      <c r="AC59" s="70"/>
      <c r="AD59" s="22"/>
      <c r="AF59" s="18"/>
      <c r="AG59" s="18"/>
      <c r="AH59" s="17"/>
      <c r="AJ59" s="18"/>
    </row>
    <row r="60" ht="15" thickBot="1"/>
    <row r="61" spans="1:30" ht="21" customHeight="1" thickBot="1">
      <c r="A61" s="166" t="s">
        <v>10</v>
      </c>
      <c r="B61" s="167"/>
      <c r="C61" s="12" t="s">
        <v>11</v>
      </c>
      <c r="D61" s="13" t="s">
        <v>5</v>
      </c>
      <c r="E61" s="168">
        <v>1</v>
      </c>
      <c r="F61" s="154"/>
      <c r="G61" s="169"/>
      <c r="H61" s="153">
        <v>2</v>
      </c>
      <c r="I61" s="154"/>
      <c r="J61" s="169"/>
      <c r="K61" s="153">
        <v>3</v>
      </c>
      <c r="L61" s="154"/>
      <c r="M61" s="169"/>
      <c r="N61" s="153">
        <v>4</v>
      </c>
      <c r="O61" s="154"/>
      <c r="P61" s="155"/>
      <c r="Q61" s="168" t="s">
        <v>12</v>
      </c>
      <c r="R61" s="154"/>
      <c r="S61" s="169"/>
      <c r="T61" s="153" t="s">
        <v>13</v>
      </c>
      <c r="U61" s="154"/>
      <c r="V61" s="169"/>
      <c r="W61" s="153" t="s">
        <v>14</v>
      </c>
      <c r="X61" s="154"/>
      <c r="Y61" s="155"/>
      <c r="Z61" s="14"/>
      <c r="AA61" s="14"/>
      <c r="AB61" s="14"/>
      <c r="AC61" s="69"/>
      <c r="AD61" s="14"/>
    </row>
    <row r="62" spans="1:41" ht="10.5" customHeight="1">
      <c r="A62" s="180">
        <v>7</v>
      </c>
      <c r="B62" s="163">
        <v>1</v>
      </c>
      <c r="C62" s="164" t="s">
        <v>29</v>
      </c>
      <c r="D62" s="165" t="s">
        <v>18</v>
      </c>
      <c r="E62" s="19"/>
      <c r="F62" s="20"/>
      <c r="G62" s="21"/>
      <c r="H62" s="148">
        <f>AL65</f>
        <v>3</v>
      </c>
      <c r="I62" s="141" t="s">
        <v>0</v>
      </c>
      <c r="J62" s="142">
        <f>AN65</f>
        <v>0</v>
      </c>
      <c r="K62" s="148">
        <f>AN67</f>
        <v>3</v>
      </c>
      <c r="L62" s="141" t="s">
        <v>0</v>
      </c>
      <c r="M62" s="142">
        <f>AL67</f>
        <v>2</v>
      </c>
      <c r="N62" s="148">
        <f>AL62</f>
        <v>3</v>
      </c>
      <c r="O62" s="141" t="s">
        <v>0</v>
      </c>
      <c r="P62" s="149">
        <f>AN62</f>
        <v>0</v>
      </c>
      <c r="Q62" s="150">
        <f>IF(H62=3,2,1)+IF(K62=3,2,1)+IF(N62=3,2,1)</f>
        <v>6</v>
      </c>
      <c r="R62" s="151"/>
      <c r="S62" s="152"/>
      <c r="T62" s="148">
        <f>H62+K62+N62</f>
        <v>9</v>
      </c>
      <c r="U62" s="141" t="s">
        <v>0</v>
      </c>
      <c r="V62" s="142">
        <f>J62+M62+P62</f>
        <v>2</v>
      </c>
      <c r="W62" s="143" t="s">
        <v>1</v>
      </c>
      <c r="X62" s="144"/>
      <c r="Y62" s="145"/>
      <c r="Z62" s="41"/>
      <c r="AA62" s="41"/>
      <c r="AB62" s="41"/>
      <c r="AC62" s="69"/>
      <c r="AD62" s="41"/>
      <c r="AF62" s="18">
        <v>1</v>
      </c>
      <c r="AG62" s="18" t="s">
        <v>0</v>
      </c>
      <c r="AH62" s="17">
        <v>4</v>
      </c>
      <c r="AI62" s="16" t="str">
        <f>C62</f>
        <v>Hladký Radovan</v>
      </c>
      <c r="AJ62" s="18" t="s">
        <v>0</v>
      </c>
      <c r="AK62" s="17" t="str">
        <f>C68</f>
        <v>Marek Lukáš</v>
      </c>
      <c r="AL62" s="16">
        <v>3</v>
      </c>
      <c r="AM62" s="18" t="s">
        <v>0</v>
      </c>
      <c r="AN62" s="17">
        <v>0</v>
      </c>
      <c r="AO62" s="79" t="s">
        <v>185</v>
      </c>
    </row>
    <row r="63" spans="1:41" ht="10.5" customHeight="1">
      <c r="A63" s="181"/>
      <c r="B63" s="136"/>
      <c r="C63" s="138"/>
      <c r="D63" s="147"/>
      <c r="E63" s="23"/>
      <c r="F63" s="24"/>
      <c r="G63" s="25"/>
      <c r="H63" s="124"/>
      <c r="I63" s="126"/>
      <c r="J63" s="128"/>
      <c r="K63" s="124"/>
      <c r="L63" s="126"/>
      <c r="M63" s="128"/>
      <c r="N63" s="124"/>
      <c r="O63" s="126"/>
      <c r="P63" s="134"/>
      <c r="Q63" s="120"/>
      <c r="R63" s="121"/>
      <c r="S63" s="122"/>
      <c r="T63" s="124"/>
      <c r="U63" s="126"/>
      <c r="V63" s="128"/>
      <c r="W63" s="129"/>
      <c r="X63" s="130"/>
      <c r="Y63" s="131"/>
      <c r="Z63" s="41"/>
      <c r="AA63" s="41"/>
      <c r="AB63" s="41"/>
      <c r="AC63" s="69"/>
      <c r="AD63" s="41"/>
      <c r="AF63" s="18">
        <v>2</v>
      </c>
      <c r="AG63" s="18" t="s">
        <v>0</v>
      </c>
      <c r="AH63" s="17">
        <v>3</v>
      </c>
      <c r="AI63" s="16" t="str">
        <f>C64</f>
        <v>Kuchař Jiří</v>
      </c>
      <c r="AJ63" s="18" t="s">
        <v>0</v>
      </c>
      <c r="AK63" s="17" t="str">
        <f>C66</f>
        <v>Holanec Jakub</v>
      </c>
      <c r="AL63" s="16">
        <v>0</v>
      </c>
      <c r="AM63" s="18" t="s">
        <v>0</v>
      </c>
      <c r="AN63" s="17">
        <v>3</v>
      </c>
      <c r="AO63" s="79" t="s">
        <v>186</v>
      </c>
    </row>
    <row r="64" spans="1:41" ht="10.5" customHeight="1">
      <c r="A64" s="181"/>
      <c r="B64" s="135">
        <v>2</v>
      </c>
      <c r="C64" s="137" t="s">
        <v>91</v>
      </c>
      <c r="D64" s="146" t="s">
        <v>148</v>
      </c>
      <c r="E64" s="139">
        <f>J62</f>
        <v>0</v>
      </c>
      <c r="F64" s="125" t="s">
        <v>0</v>
      </c>
      <c r="G64" s="127">
        <f>H62</f>
        <v>3</v>
      </c>
      <c r="H64" s="26"/>
      <c r="I64" s="27"/>
      <c r="J64" s="28"/>
      <c r="K64" s="123">
        <f>AL63</f>
        <v>0</v>
      </c>
      <c r="L64" s="125" t="s">
        <v>0</v>
      </c>
      <c r="M64" s="127">
        <f>AN63</f>
        <v>3</v>
      </c>
      <c r="N64" s="123">
        <f>AL66</f>
        <v>0</v>
      </c>
      <c r="O64" s="125" t="s">
        <v>0</v>
      </c>
      <c r="P64" s="133">
        <f>AN66</f>
        <v>3</v>
      </c>
      <c r="Q64" s="117">
        <f>IF(E64=3,2,1)+IF(K64=3,2,1)+IF(N64=3,2,1)</f>
        <v>3</v>
      </c>
      <c r="R64" s="118"/>
      <c r="S64" s="119"/>
      <c r="T64" s="123">
        <f>E64+K64+N64</f>
        <v>0</v>
      </c>
      <c r="U64" s="125" t="s">
        <v>0</v>
      </c>
      <c r="V64" s="127">
        <f>G64+M64+P64</f>
        <v>9</v>
      </c>
      <c r="W64" s="90" t="s">
        <v>4</v>
      </c>
      <c r="X64" s="91"/>
      <c r="Y64" s="92"/>
      <c r="Z64" s="41"/>
      <c r="AA64" s="41"/>
      <c r="AB64" s="41"/>
      <c r="AC64" s="69"/>
      <c r="AD64" s="41"/>
      <c r="AF64" s="18">
        <v>4</v>
      </c>
      <c r="AG64" s="18" t="s">
        <v>0</v>
      </c>
      <c r="AH64" s="17">
        <v>3</v>
      </c>
      <c r="AI64" s="16" t="str">
        <f>C68</f>
        <v>Marek Lukáš</v>
      </c>
      <c r="AJ64" s="18" t="s">
        <v>0</v>
      </c>
      <c r="AK64" s="17" t="str">
        <f>C66</f>
        <v>Holanec Jakub</v>
      </c>
      <c r="AL64" s="16">
        <v>3</v>
      </c>
      <c r="AM64" s="18" t="s">
        <v>0</v>
      </c>
      <c r="AN64" s="17">
        <v>0</v>
      </c>
      <c r="AO64" s="79" t="s">
        <v>187</v>
      </c>
    </row>
    <row r="65" spans="1:41" ht="10.5" customHeight="1">
      <c r="A65" s="181"/>
      <c r="B65" s="136"/>
      <c r="C65" s="138"/>
      <c r="D65" s="147"/>
      <c r="E65" s="140"/>
      <c r="F65" s="126"/>
      <c r="G65" s="128"/>
      <c r="H65" s="26"/>
      <c r="I65" s="27"/>
      <c r="J65" s="28"/>
      <c r="K65" s="124"/>
      <c r="L65" s="126"/>
      <c r="M65" s="128"/>
      <c r="N65" s="124"/>
      <c r="O65" s="126"/>
      <c r="P65" s="134"/>
      <c r="Q65" s="120"/>
      <c r="R65" s="121"/>
      <c r="S65" s="122"/>
      <c r="T65" s="124"/>
      <c r="U65" s="126"/>
      <c r="V65" s="128"/>
      <c r="W65" s="129"/>
      <c r="X65" s="130"/>
      <c r="Y65" s="131"/>
      <c r="Z65" s="41"/>
      <c r="AA65" s="41"/>
      <c r="AB65" s="41"/>
      <c r="AC65" s="69"/>
      <c r="AD65" s="41"/>
      <c r="AF65" s="18">
        <v>1</v>
      </c>
      <c r="AG65" s="18" t="s">
        <v>0</v>
      </c>
      <c r="AH65" s="17">
        <v>2</v>
      </c>
      <c r="AI65" s="16" t="str">
        <f>C62</f>
        <v>Hladký Radovan</v>
      </c>
      <c r="AJ65" s="18" t="s">
        <v>0</v>
      </c>
      <c r="AK65" s="17" t="str">
        <f>C64</f>
        <v>Kuchař Jiří</v>
      </c>
      <c r="AL65" s="16">
        <v>3</v>
      </c>
      <c r="AM65" s="18" t="s">
        <v>0</v>
      </c>
      <c r="AN65" s="17">
        <v>0</v>
      </c>
      <c r="AO65" s="79" t="s">
        <v>188</v>
      </c>
    </row>
    <row r="66" spans="1:41" ht="10.5" customHeight="1">
      <c r="A66" s="181"/>
      <c r="B66" s="135">
        <v>3</v>
      </c>
      <c r="C66" s="137" t="s">
        <v>69</v>
      </c>
      <c r="D66" s="146" t="s">
        <v>9</v>
      </c>
      <c r="E66" s="139">
        <f>M62</f>
        <v>2</v>
      </c>
      <c r="F66" s="125" t="s">
        <v>0</v>
      </c>
      <c r="G66" s="127">
        <f>K62</f>
        <v>3</v>
      </c>
      <c r="H66" s="123">
        <f>M64</f>
        <v>3</v>
      </c>
      <c r="I66" s="125" t="s">
        <v>0</v>
      </c>
      <c r="J66" s="127">
        <f>K64</f>
        <v>0</v>
      </c>
      <c r="K66" s="26"/>
      <c r="L66" s="27"/>
      <c r="M66" s="28"/>
      <c r="N66" s="123">
        <f>AN64</f>
        <v>0</v>
      </c>
      <c r="O66" s="125" t="s">
        <v>0</v>
      </c>
      <c r="P66" s="133">
        <f>AL64</f>
        <v>3</v>
      </c>
      <c r="Q66" s="117">
        <f>IF(E66=3,2,1)+IF(H66=3,2,1)+IF(N66=3,2,1)</f>
        <v>4</v>
      </c>
      <c r="R66" s="118"/>
      <c r="S66" s="119"/>
      <c r="T66" s="123">
        <f>E66+H66+N66</f>
        <v>5</v>
      </c>
      <c r="U66" s="125" t="s">
        <v>0</v>
      </c>
      <c r="V66" s="127">
        <f>G66+J66+P66</f>
        <v>6</v>
      </c>
      <c r="W66" s="90" t="s">
        <v>3</v>
      </c>
      <c r="X66" s="91"/>
      <c r="Y66" s="92"/>
      <c r="Z66" s="41"/>
      <c r="AA66" s="41"/>
      <c r="AB66" s="41"/>
      <c r="AC66" s="69"/>
      <c r="AD66" s="41"/>
      <c r="AF66" s="18">
        <v>2</v>
      </c>
      <c r="AG66" s="18" t="s">
        <v>0</v>
      </c>
      <c r="AH66" s="17">
        <v>4</v>
      </c>
      <c r="AI66" s="16" t="str">
        <f>C64</f>
        <v>Kuchař Jiří</v>
      </c>
      <c r="AJ66" s="18" t="s">
        <v>0</v>
      </c>
      <c r="AK66" s="17" t="str">
        <f>C68</f>
        <v>Marek Lukáš</v>
      </c>
      <c r="AL66" s="16">
        <v>0</v>
      </c>
      <c r="AM66" s="18" t="s">
        <v>0</v>
      </c>
      <c r="AN66" s="17">
        <v>3</v>
      </c>
      <c r="AO66" s="79" t="s">
        <v>189</v>
      </c>
    </row>
    <row r="67" spans="1:41" ht="10.5" customHeight="1">
      <c r="A67" s="181"/>
      <c r="B67" s="136"/>
      <c r="C67" s="138"/>
      <c r="D67" s="147"/>
      <c r="E67" s="140"/>
      <c r="F67" s="126"/>
      <c r="G67" s="128"/>
      <c r="H67" s="124"/>
      <c r="I67" s="126"/>
      <c r="J67" s="128"/>
      <c r="K67" s="26"/>
      <c r="L67" s="27"/>
      <c r="M67" s="28"/>
      <c r="N67" s="124"/>
      <c r="O67" s="126"/>
      <c r="P67" s="134"/>
      <c r="Q67" s="120"/>
      <c r="R67" s="121"/>
      <c r="S67" s="122"/>
      <c r="T67" s="124"/>
      <c r="U67" s="126"/>
      <c r="V67" s="128"/>
      <c r="W67" s="129"/>
      <c r="X67" s="130"/>
      <c r="Y67" s="131"/>
      <c r="Z67" s="22"/>
      <c r="AA67" s="22"/>
      <c r="AB67" s="22"/>
      <c r="AC67" s="70"/>
      <c r="AD67" s="22"/>
      <c r="AF67" s="18">
        <v>3</v>
      </c>
      <c r="AG67" s="18" t="s">
        <v>0</v>
      </c>
      <c r="AH67" s="17">
        <v>1</v>
      </c>
      <c r="AI67" s="16" t="str">
        <f>C66</f>
        <v>Holanec Jakub</v>
      </c>
      <c r="AJ67" s="18" t="s">
        <v>0</v>
      </c>
      <c r="AK67" s="17" t="str">
        <f>C62</f>
        <v>Hladký Radovan</v>
      </c>
      <c r="AL67" s="16">
        <v>2</v>
      </c>
      <c r="AM67" s="18" t="s">
        <v>0</v>
      </c>
      <c r="AN67" s="17">
        <v>3</v>
      </c>
      <c r="AO67" s="79" t="s">
        <v>190</v>
      </c>
    </row>
    <row r="68" spans="1:36" ht="10.5" customHeight="1">
      <c r="A68" s="181"/>
      <c r="B68" s="135">
        <v>4</v>
      </c>
      <c r="C68" s="137" t="s">
        <v>75</v>
      </c>
      <c r="D68" s="146" t="s">
        <v>37</v>
      </c>
      <c r="E68" s="139">
        <f>P62</f>
        <v>0</v>
      </c>
      <c r="F68" s="125" t="s">
        <v>0</v>
      </c>
      <c r="G68" s="127">
        <f>N62</f>
        <v>3</v>
      </c>
      <c r="H68" s="123">
        <f>P64</f>
        <v>3</v>
      </c>
      <c r="I68" s="125" t="s">
        <v>0</v>
      </c>
      <c r="J68" s="127">
        <f>N64</f>
        <v>0</v>
      </c>
      <c r="K68" s="123">
        <f>P66</f>
        <v>3</v>
      </c>
      <c r="L68" s="125" t="s">
        <v>0</v>
      </c>
      <c r="M68" s="127">
        <f>N66</f>
        <v>0</v>
      </c>
      <c r="N68" s="29"/>
      <c r="O68" s="24"/>
      <c r="P68" s="30"/>
      <c r="Q68" s="117">
        <f>IF(E68=3,2,1)+IF(H68=3,2,1)+IF(K68=3,2,1)</f>
        <v>5</v>
      </c>
      <c r="R68" s="118"/>
      <c r="S68" s="119"/>
      <c r="T68" s="123">
        <f>E68+H68+K68</f>
        <v>6</v>
      </c>
      <c r="U68" s="125" t="s">
        <v>0</v>
      </c>
      <c r="V68" s="127">
        <f>G68+J68+M68</f>
        <v>3</v>
      </c>
      <c r="W68" s="90" t="s">
        <v>2</v>
      </c>
      <c r="X68" s="91"/>
      <c r="Y68" s="92"/>
      <c r="Z68" s="22"/>
      <c r="AA68" s="22"/>
      <c r="AB68" s="22"/>
      <c r="AC68" s="70"/>
      <c r="AD68" s="22"/>
      <c r="AF68" s="18"/>
      <c r="AG68" s="18"/>
      <c r="AH68" s="17"/>
      <c r="AJ68" s="18"/>
    </row>
    <row r="69" spans="1:36" ht="10.5" customHeight="1" thickBot="1">
      <c r="A69" s="182"/>
      <c r="B69" s="176"/>
      <c r="C69" s="177"/>
      <c r="D69" s="178"/>
      <c r="E69" s="179"/>
      <c r="F69" s="172"/>
      <c r="G69" s="170"/>
      <c r="H69" s="171"/>
      <c r="I69" s="172"/>
      <c r="J69" s="170"/>
      <c r="K69" s="171"/>
      <c r="L69" s="172"/>
      <c r="M69" s="170"/>
      <c r="N69" s="31"/>
      <c r="O69" s="32"/>
      <c r="P69" s="33"/>
      <c r="Q69" s="173"/>
      <c r="R69" s="174"/>
      <c r="S69" s="175"/>
      <c r="T69" s="171"/>
      <c r="U69" s="172"/>
      <c r="V69" s="170"/>
      <c r="W69" s="93"/>
      <c r="X69" s="94"/>
      <c r="Y69" s="95"/>
      <c r="Z69" s="22"/>
      <c r="AA69" s="22"/>
      <c r="AB69" s="22"/>
      <c r="AC69" s="70"/>
      <c r="AD69" s="22"/>
      <c r="AF69" s="18"/>
      <c r="AG69" s="18"/>
      <c r="AH69" s="17"/>
      <c r="AJ69" s="18"/>
    </row>
    <row r="70" ht="15" thickBot="1"/>
    <row r="71" spans="1:30" ht="21" customHeight="1" thickBot="1">
      <c r="A71" s="166" t="s">
        <v>10</v>
      </c>
      <c r="B71" s="167"/>
      <c r="C71" s="12" t="s">
        <v>11</v>
      </c>
      <c r="D71" s="13" t="s">
        <v>5</v>
      </c>
      <c r="E71" s="168">
        <v>1</v>
      </c>
      <c r="F71" s="154"/>
      <c r="G71" s="169"/>
      <c r="H71" s="153">
        <v>2</v>
      </c>
      <c r="I71" s="154"/>
      <c r="J71" s="169"/>
      <c r="K71" s="153">
        <v>3</v>
      </c>
      <c r="L71" s="154"/>
      <c r="M71" s="169"/>
      <c r="N71" s="153">
        <v>4</v>
      </c>
      <c r="O71" s="154"/>
      <c r="P71" s="155"/>
      <c r="Q71" s="168" t="s">
        <v>12</v>
      </c>
      <c r="R71" s="154"/>
      <c r="S71" s="169"/>
      <c r="T71" s="153" t="s">
        <v>13</v>
      </c>
      <c r="U71" s="154"/>
      <c r="V71" s="169"/>
      <c r="W71" s="153" t="s">
        <v>14</v>
      </c>
      <c r="X71" s="154"/>
      <c r="Y71" s="155"/>
      <c r="Z71" s="14"/>
      <c r="AA71" s="14"/>
      <c r="AB71" s="14"/>
      <c r="AC71" s="69"/>
      <c r="AD71" s="14"/>
    </row>
    <row r="72" spans="1:41" ht="10.5" customHeight="1">
      <c r="A72" s="180">
        <v>8</v>
      </c>
      <c r="B72" s="163">
        <v>1</v>
      </c>
      <c r="C72" s="164" t="s">
        <v>23</v>
      </c>
      <c r="D72" s="165" t="s">
        <v>149</v>
      </c>
      <c r="E72" s="19"/>
      <c r="F72" s="20"/>
      <c r="G72" s="21"/>
      <c r="H72" s="148">
        <f>AL75</f>
        <v>3</v>
      </c>
      <c r="I72" s="141" t="s">
        <v>0</v>
      </c>
      <c r="J72" s="142">
        <f>AN75</f>
        <v>1</v>
      </c>
      <c r="K72" s="148">
        <f>AN77</f>
        <v>3</v>
      </c>
      <c r="L72" s="141" t="s">
        <v>0</v>
      </c>
      <c r="M72" s="142">
        <f>AL77</f>
        <v>0</v>
      </c>
      <c r="N72" s="148">
        <f>AL72</f>
        <v>1</v>
      </c>
      <c r="O72" s="141" t="s">
        <v>0</v>
      </c>
      <c r="P72" s="149">
        <f>AN72</f>
        <v>3</v>
      </c>
      <c r="Q72" s="150">
        <f>IF(H72=3,2,1)+IF(K72=3,2,1)+IF(N72=3,2,1)</f>
        <v>5</v>
      </c>
      <c r="R72" s="151"/>
      <c r="S72" s="152"/>
      <c r="T72" s="148">
        <f>H72+K72+N72</f>
        <v>7</v>
      </c>
      <c r="U72" s="141" t="s">
        <v>0</v>
      </c>
      <c r="V72" s="142">
        <f>J72+M72+P72</f>
        <v>4</v>
      </c>
      <c r="W72" s="143" t="s">
        <v>2</v>
      </c>
      <c r="X72" s="144"/>
      <c r="Y72" s="145"/>
      <c r="Z72" s="41"/>
      <c r="AA72" s="41"/>
      <c r="AB72" s="41"/>
      <c r="AC72" s="69"/>
      <c r="AD72" s="41"/>
      <c r="AF72" s="18">
        <v>1</v>
      </c>
      <c r="AG72" s="18" t="s">
        <v>0</v>
      </c>
      <c r="AH72" s="17">
        <v>4</v>
      </c>
      <c r="AI72" s="16" t="str">
        <f>C72</f>
        <v>Skákal Daniel</v>
      </c>
      <c r="AJ72" s="18" t="s">
        <v>0</v>
      </c>
      <c r="AK72" s="17" t="str">
        <f>C78</f>
        <v>Pohl Pavel</v>
      </c>
      <c r="AL72" s="16">
        <v>1</v>
      </c>
      <c r="AM72" s="18" t="s">
        <v>0</v>
      </c>
      <c r="AN72" s="17">
        <v>3</v>
      </c>
      <c r="AO72" s="79" t="s">
        <v>191</v>
      </c>
    </row>
    <row r="73" spans="1:41" ht="10.5" customHeight="1">
      <c r="A73" s="181"/>
      <c r="B73" s="136"/>
      <c r="C73" s="138"/>
      <c r="D73" s="147"/>
      <c r="E73" s="23"/>
      <c r="F73" s="24"/>
      <c r="G73" s="25"/>
      <c r="H73" s="124"/>
      <c r="I73" s="126"/>
      <c r="J73" s="128"/>
      <c r="K73" s="124"/>
      <c r="L73" s="126"/>
      <c r="M73" s="128"/>
      <c r="N73" s="124"/>
      <c r="O73" s="126"/>
      <c r="P73" s="134"/>
      <c r="Q73" s="120"/>
      <c r="R73" s="121"/>
      <c r="S73" s="122"/>
      <c r="T73" s="124"/>
      <c r="U73" s="126"/>
      <c r="V73" s="128"/>
      <c r="W73" s="129"/>
      <c r="X73" s="130"/>
      <c r="Y73" s="131"/>
      <c r="Z73" s="41"/>
      <c r="AA73" s="41"/>
      <c r="AB73" s="41"/>
      <c r="AC73" s="69"/>
      <c r="AD73" s="41"/>
      <c r="AF73" s="18">
        <v>2</v>
      </c>
      <c r="AG73" s="18" t="s">
        <v>0</v>
      </c>
      <c r="AH73" s="17">
        <v>3</v>
      </c>
      <c r="AI73" s="16" t="str">
        <f>C74</f>
        <v>Zapletal Jan</v>
      </c>
      <c r="AJ73" s="18" t="s">
        <v>0</v>
      </c>
      <c r="AK73" s="17" t="str">
        <f>C76</f>
        <v>Rulík Jiří</v>
      </c>
      <c r="AL73" s="16">
        <v>1</v>
      </c>
      <c r="AM73" s="18" t="s">
        <v>0</v>
      </c>
      <c r="AN73" s="17">
        <v>3</v>
      </c>
      <c r="AO73" s="79" t="s">
        <v>192</v>
      </c>
    </row>
    <row r="74" spans="1:41" ht="10.5" customHeight="1">
      <c r="A74" s="181"/>
      <c r="B74" s="135">
        <v>2</v>
      </c>
      <c r="C74" s="137" t="s">
        <v>87</v>
      </c>
      <c r="D74" s="146" t="s">
        <v>89</v>
      </c>
      <c r="E74" s="139">
        <f>J72</f>
        <v>1</v>
      </c>
      <c r="F74" s="125" t="s">
        <v>0</v>
      </c>
      <c r="G74" s="127">
        <f>H72</f>
        <v>3</v>
      </c>
      <c r="H74" s="26"/>
      <c r="I74" s="27"/>
      <c r="J74" s="28"/>
      <c r="K74" s="123">
        <f>AL73</f>
        <v>1</v>
      </c>
      <c r="L74" s="125" t="s">
        <v>0</v>
      </c>
      <c r="M74" s="127">
        <f>AN73</f>
        <v>3</v>
      </c>
      <c r="N74" s="123">
        <f>AL76</f>
        <v>0</v>
      </c>
      <c r="O74" s="125" t="s">
        <v>0</v>
      </c>
      <c r="P74" s="133">
        <f>AN76</f>
        <v>3</v>
      </c>
      <c r="Q74" s="117">
        <f>IF(E74=3,2,1)+IF(K74=3,2,1)+IF(N74=3,2,1)</f>
        <v>3</v>
      </c>
      <c r="R74" s="118"/>
      <c r="S74" s="119"/>
      <c r="T74" s="123">
        <f>E74+K74+N74</f>
        <v>2</v>
      </c>
      <c r="U74" s="125" t="s">
        <v>0</v>
      </c>
      <c r="V74" s="127">
        <f>G74+M74+P74</f>
        <v>9</v>
      </c>
      <c r="W74" s="90" t="s">
        <v>4</v>
      </c>
      <c r="X74" s="91"/>
      <c r="Y74" s="92"/>
      <c r="Z74" s="41"/>
      <c r="AA74" s="41"/>
      <c r="AB74" s="41"/>
      <c r="AC74" s="69"/>
      <c r="AD74" s="41"/>
      <c r="AF74" s="18">
        <v>4</v>
      </c>
      <c r="AG74" s="18" t="s">
        <v>0</v>
      </c>
      <c r="AH74" s="17">
        <v>3</v>
      </c>
      <c r="AI74" s="16" t="str">
        <f>C78</f>
        <v>Pohl Pavel</v>
      </c>
      <c r="AJ74" s="18" t="s">
        <v>0</v>
      </c>
      <c r="AK74" s="17" t="str">
        <f>C76</f>
        <v>Rulík Jiří</v>
      </c>
      <c r="AL74" s="16">
        <v>3</v>
      </c>
      <c r="AM74" s="18" t="s">
        <v>0</v>
      </c>
      <c r="AN74" s="17">
        <v>0</v>
      </c>
      <c r="AO74" s="79" t="s">
        <v>193</v>
      </c>
    </row>
    <row r="75" spans="1:41" ht="10.5" customHeight="1">
      <c r="A75" s="181"/>
      <c r="B75" s="136"/>
      <c r="C75" s="138"/>
      <c r="D75" s="147"/>
      <c r="E75" s="140"/>
      <c r="F75" s="126"/>
      <c r="G75" s="128"/>
      <c r="H75" s="26"/>
      <c r="I75" s="27"/>
      <c r="J75" s="28"/>
      <c r="K75" s="124"/>
      <c r="L75" s="126"/>
      <c r="M75" s="128"/>
      <c r="N75" s="124"/>
      <c r="O75" s="126"/>
      <c r="P75" s="134"/>
      <c r="Q75" s="120"/>
      <c r="R75" s="121"/>
      <c r="S75" s="122"/>
      <c r="T75" s="124"/>
      <c r="U75" s="126"/>
      <c r="V75" s="128"/>
      <c r="W75" s="129"/>
      <c r="X75" s="130"/>
      <c r="Y75" s="131"/>
      <c r="Z75" s="41"/>
      <c r="AA75" s="41"/>
      <c r="AB75" s="41"/>
      <c r="AC75" s="69"/>
      <c r="AD75" s="41"/>
      <c r="AF75" s="18">
        <v>1</v>
      </c>
      <c r="AG75" s="18" t="s">
        <v>0</v>
      </c>
      <c r="AH75" s="17">
        <v>2</v>
      </c>
      <c r="AI75" s="16" t="str">
        <f>C72</f>
        <v>Skákal Daniel</v>
      </c>
      <c r="AJ75" s="18" t="s">
        <v>0</v>
      </c>
      <c r="AK75" s="17" t="str">
        <f>C74</f>
        <v>Zapletal Jan</v>
      </c>
      <c r="AL75" s="16">
        <v>3</v>
      </c>
      <c r="AM75" s="18" t="s">
        <v>0</v>
      </c>
      <c r="AN75" s="17">
        <v>1</v>
      </c>
      <c r="AO75" s="79" t="s">
        <v>194</v>
      </c>
    </row>
    <row r="76" spans="1:41" ht="10.5" customHeight="1">
      <c r="A76" s="181"/>
      <c r="B76" s="135">
        <v>3</v>
      </c>
      <c r="C76" s="137" t="s">
        <v>98</v>
      </c>
      <c r="D76" s="146" t="s">
        <v>50</v>
      </c>
      <c r="E76" s="139">
        <f>M72</f>
        <v>0</v>
      </c>
      <c r="F76" s="125" t="s">
        <v>0</v>
      </c>
      <c r="G76" s="127">
        <f>K72</f>
        <v>3</v>
      </c>
      <c r="H76" s="123">
        <f>M74</f>
        <v>3</v>
      </c>
      <c r="I76" s="125" t="s">
        <v>0</v>
      </c>
      <c r="J76" s="127">
        <f>K74</f>
        <v>1</v>
      </c>
      <c r="K76" s="26"/>
      <c r="L76" s="27"/>
      <c r="M76" s="28"/>
      <c r="N76" s="123">
        <f>AN74</f>
        <v>0</v>
      </c>
      <c r="O76" s="125" t="s">
        <v>0</v>
      </c>
      <c r="P76" s="133">
        <f>AL74</f>
        <v>3</v>
      </c>
      <c r="Q76" s="117">
        <f>IF(E76=3,2,1)+IF(H76=3,2,1)+IF(N76=3,2,1)</f>
        <v>4</v>
      </c>
      <c r="R76" s="118"/>
      <c r="S76" s="119"/>
      <c r="T76" s="123">
        <f>E76+H76+N76</f>
        <v>3</v>
      </c>
      <c r="U76" s="125" t="s">
        <v>0</v>
      </c>
      <c r="V76" s="127">
        <f>G76+J76+P76</f>
        <v>7</v>
      </c>
      <c r="W76" s="90" t="s">
        <v>3</v>
      </c>
      <c r="X76" s="91"/>
      <c r="Y76" s="92"/>
      <c r="Z76" s="41"/>
      <c r="AA76" s="41"/>
      <c r="AB76" s="41"/>
      <c r="AC76" s="69"/>
      <c r="AD76" s="41"/>
      <c r="AF76" s="18">
        <v>2</v>
      </c>
      <c r="AG76" s="18" t="s">
        <v>0</v>
      </c>
      <c r="AH76" s="17">
        <v>4</v>
      </c>
      <c r="AI76" s="16" t="str">
        <f>C74</f>
        <v>Zapletal Jan</v>
      </c>
      <c r="AJ76" s="18" t="s">
        <v>0</v>
      </c>
      <c r="AK76" s="17" t="str">
        <f>C78</f>
        <v>Pohl Pavel</v>
      </c>
      <c r="AL76" s="16">
        <v>0</v>
      </c>
      <c r="AM76" s="18" t="s">
        <v>0</v>
      </c>
      <c r="AN76" s="17">
        <v>3</v>
      </c>
      <c r="AO76" s="79" t="s">
        <v>195</v>
      </c>
    </row>
    <row r="77" spans="1:41" ht="10.5" customHeight="1">
      <c r="A77" s="181"/>
      <c r="B77" s="136"/>
      <c r="C77" s="138"/>
      <c r="D77" s="147"/>
      <c r="E77" s="140"/>
      <c r="F77" s="126"/>
      <c r="G77" s="128"/>
      <c r="H77" s="124"/>
      <c r="I77" s="126"/>
      <c r="J77" s="128"/>
      <c r="K77" s="26"/>
      <c r="L77" s="27"/>
      <c r="M77" s="28"/>
      <c r="N77" s="124"/>
      <c r="O77" s="126"/>
      <c r="P77" s="134"/>
      <c r="Q77" s="120"/>
      <c r="R77" s="121"/>
      <c r="S77" s="122"/>
      <c r="T77" s="124"/>
      <c r="U77" s="126"/>
      <c r="V77" s="128"/>
      <c r="W77" s="129"/>
      <c r="X77" s="130"/>
      <c r="Y77" s="131"/>
      <c r="Z77" s="22"/>
      <c r="AA77" s="22"/>
      <c r="AB77" s="22"/>
      <c r="AC77" s="70"/>
      <c r="AD77" s="22"/>
      <c r="AF77" s="18">
        <v>3</v>
      </c>
      <c r="AG77" s="18" t="s">
        <v>0</v>
      </c>
      <c r="AH77" s="17">
        <v>1</v>
      </c>
      <c r="AI77" s="16" t="str">
        <f>C76</f>
        <v>Rulík Jiří</v>
      </c>
      <c r="AJ77" s="18" t="s">
        <v>0</v>
      </c>
      <c r="AK77" s="17" t="str">
        <f>C72</f>
        <v>Skákal Daniel</v>
      </c>
      <c r="AL77" s="16">
        <v>0</v>
      </c>
      <c r="AM77" s="18" t="s">
        <v>0</v>
      </c>
      <c r="AN77" s="17">
        <v>3</v>
      </c>
      <c r="AO77" s="79" t="s">
        <v>196</v>
      </c>
    </row>
    <row r="78" spans="1:36" ht="10.5" customHeight="1">
      <c r="A78" s="181"/>
      <c r="B78" s="135">
        <v>4</v>
      </c>
      <c r="C78" s="137" t="s">
        <v>110</v>
      </c>
      <c r="D78" s="146" t="s">
        <v>64</v>
      </c>
      <c r="E78" s="139">
        <f>P72</f>
        <v>3</v>
      </c>
      <c r="F78" s="125" t="s">
        <v>0</v>
      </c>
      <c r="G78" s="127">
        <f>N72</f>
        <v>1</v>
      </c>
      <c r="H78" s="123">
        <f>P74</f>
        <v>3</v>
      </c>
      <c r="I78" s="125" t="s">
        <v>0</v>
      </c>
      <c r="J78" s="127">
        <f>N74</f>
        <v>0</v>
      </c>
      <c r="K78" s="123">
        <f>P76</f>
        <v>3</v>
      </c>
      <c r="L78" s="125" t="s">
        <v>0</v>
      </c>
      <c r="M78" s="127">
        <f>N76</f>
        <v>0</v>
      </c>
      <c r="N78" s="29"/>
      <c r="O78" s="24"/>
      <c r="P78" s="30"/>
      <c r="Q78" s="117">
        <f>IF(E78=3,2,1)+IF(H78=3,2,1)+IF(K78=3,2,1)</f>
        <v>6</v>
      </c>
      <c r="R78" s="118"/>
      <c r="S78" s="119"/>
      <c r="T78" s="123">
        <f>E78+H78+K78</f>
        <v>9</v>
      </c>
      <c r="U78" s="125" t="s">
        <v>0</v>
      </c>
      <c r="V78" s="127">
        <f>G78+J78+M78</f>
        <v>1</v>
      </c>
      <c r="W78" s="90" t="s">
        <v>1</v>
      </c>
      <c r="X78" s="91"/>
      <c r="Y78" s="92"/>
      <c r="Z78" s="22"/>
      <c r="AA78" s="22"/>
      <c r="AB78" s="22"/>
      <c r="AC78" s="70"/>
      <c r="AD78" s="22"/>
      <c r="AF78" s="18"/>
      <c r="AG78" s="18"/>
      <c r="AH78" s="17"/>
      <c r="AJ78" s="18"/>
    </row>
    <row r="79" spans="1:36" ht="10.5" customHeight="1" thickBot="1">
      <c r="A79" s="182"/>
      <c r="B79" s="176"/>
      <c r="C79" s="177"/>
      <c r="D79" s="178"/>
      <c r="E79" s="179"/>
      <c r="F79" s="172"/>
      <c r="G79" s="170"/>
      <c r="H79" s="171"/>
      <c r="I79" s="172"/>
      <c r="J79" s="170"/>
      <c r="K79" s="171"/>
      <c r="L79" s="172"/>
      <c r="M79" s="170"/>
      <c r="N79" s="31"/>
      <c r="O79" s="32"/>
      <c r="P79" s="33"/>
      <c r="Q79" s="173"/>
      <c r="R79" s="174"/>
      <c r="S79" s="175"/>
      <c r="T79" s="171"/>
      <c r="U79" s="172"/>
      <c r="V79" s="170"/>
      <c r="W79" s="93"/>
      <c r="X79" s="94"/>
      <c r="Y79" s="95"/>
      <c r="Z79" s="22"/>
      <c r="AA79" s="22"/>
      <c r="AB79" s="22"/>
      <c r="AC79" s="70"/>
      <c r="AD79" s="22"/>
      <c r="AF79" s="18"/>
      <c r="AG79" s="18"/>
      <c r="AH79" s="17"/>
      <c r="AJ79" s="18"/>
    </row>
    <row r="80" ht="15" thickBot="1"/>
    <row r="81" spans="1:30" ht="21" customHeight="1" thickBot="1">
      <c r="A81" s="166" t="s">
        <v>10</v>
      </c>
      <c r="B81" s="167"/>
      <c r="C81" s="12" t="s">
        <v>11</v>
      </c>
      <c r="D81" s="13" t="s">
        <v>5</v>
      </c>
      <c r="E81" s="168">
        <v>1</v>
      </c>
      <c r="F81" s="154"/>
      <c r="G81" s="169"/>
      <c r="H81" s="153">
        <v>2</v>
      </c>
      <c r="I81" s="154"/>
      <c r="J81" s="169"/>
      <c r="K81" s="153">
        <v>3</v>
      </c>
      <c r="L81" s="154"/>
      <c r="M81" s="169"/>
      <c r="N81" s="153">
        <v>4</v>
      </c>
      <c r="O81" s="154"/>
      <c r="P81" s="155"/>
      <c r="Q81" s="168" t="s">
        <v>12</v>
      </c>
      <c r="R81" s="154"/>
      <c r="S81" s="169"/>
      <c r="T81" s="153" t="s">
        <v>13</v>
      </c>
      <c r="U81" s="154"/>
      <c r="V81" s="169"/>
      <c r="W81" s="153" t="s">
        <v>14</v>
      </c>
      <c r="X81" s="154"/>
      <c r="Y81" s="155"/>
      <c r="Z81" s="14"/>
      <c r="AA81" s="14"/>
      <c r="AB81" s="14"/>
      <c r="AC81" s="69"/>
      <c r="AD81" s="14"/>
    </row>
    <row r="82" spans="1:41" ht="10.5" customHeight="1">
      <c r="A82" s="180">
        <v>9</v>
      </c>
      <c r="B82" s="163">
        <v>1</v>
      </c>
      <c r="C82" s="164" t="s">
        <v>76</v>
      </c>
      <c r="D82" s="165" t="s">
        <v>37</v>
      </c>
      <c r="E82" s="19"/>
      <c r="F82" s="20"/>
      <c r="G82" s="21"/>
      <c r="H82" s="148">
        <f>AL85</f>
        <v>3</v>
      </c>
      <c r="I82" s="141" t="s">
        <v>0</v>
      </c>
      <c r="J82" s="142">
        <f>AN85</f>
        <v>0</v>
      </c>
      <c r="K82" s="148">
        <f>AN87</f>
        <v>3</v>
      </c>
      <c r="L82" s="141" t="s">
        <v>0</v>
      </c>
      <c r="M82" s="142">
        <f>AL87</f>
        <v>2</v>
      </c>
      <c r="N82" s="148">
        <f>AL82</f>
        <v>1</v>
      </c>
      <c r="O82" s="141" t="s">
        <v>0</v>
      </c>
      <c r="P82" s="149">
        <f>AN82</f>
        <v>3</v>
      </c>
      <c r="Q82" s="150">
        <f>IF(H82=3,2,1)+IF(K82=3,2,1)+IF(N82=3,2,1)</f>
        <v>5</v>
      </c>
      <c r="R82" s="151"/>
      <c r="S82" s="152"/>
      <c r="T82" s="195">
        <f>H82+K82+N82</f>
        <v>7</v>
      </c>
      <c r="U82" s="196" t="s">
        <v>0</v>
      </c>
      <c r="V82" s="197">
        <f>J82+M82+P82</f>
        <v>5</v>
      </c>
      <c r="W82" s="143" t="s">
        <v>3</v>
      </c>
      <c r="X82" s="144"/>
      <c r="Y82" s="145"/>
      <c r="Z82" s="41"/>
      <c r="AA82" s="41"/>
      <c r="AB82" s="41"/>
      <c r="AC82" s="69"/>
      <c r="AD82" s="41"/>
      <c r="AF82" s="18">
        <v>1</v>
      </c>
      <c r="AG82" s="18" t="s">
        <v>0</v>
      </c>
      <c r="AH82" s="17">
        <v>4</v>
      </c>
      <c r="AI82" s="16" t="str">
        <f>C82</f>
        <v>Pavlíček Martin</v>
      </c>
      <c r="AJ82" s="18" t="s">
        <v>0</v>
      </c>
      <c r="AK82" s="17" t="str">
        <f>C88</f>
        <v>Kolář Marek</v>
      </c>
      <c r="AL82" s="16">
        <v>1</v>
      </c>
      <c r="AM82" s="18" t="s">
        <v>0</v>
      </c>
      <c r="AN82" s="17">
        <v>3</v>
      </c>
      <c r="AO82" s="79" t="s">
        <v>197</v>
      </c>
    </row>
    <row r="83" spans="1:41" ht="10.5" customHeight="1">
      <c r="A83" s="181"/>
      <c r="B83" s="136"/>
      <c r="C83" s="138"/>
      <c r="D83" s="147"/>
      <c r="E83" s="23"/>
      <c r="F83" s="24"/>
      <c r="G83" s="25"/>
      <c r="H83" s="124"/>
      <c r="I83" s="126"/>
      <c r="J83" s="128"/>
      <c r="K83" s="124"/>
      <c r="L83" s="126"/>
      <c r="M83" s="128"/>
      <c r="N83" s="124"/>
      <c r="O83" s="126"/>
      <c r="P83" s="134"/>
      <c r="Q83" s="120"/>
      <c r="R83" s="121"/>
      <c r="S83" s="122"/>
      <c r="T83" s="192">
        <v>4</v>
      </c>
      <c r="U83" s="193" t="s">
        <v>0</v>
      </c>
      <c r="V83" s="194">
        <v>5</v>
      </c>
      <c r="W83" s="129"/>
      <c r="X83" s="130"/>
      <c r="Y83" s="131"/>
      <c r="Z83" s="41"/>
      <c r="AA83" s="41"/>
      <c r="AB83" s="41"/>
      <c r="AC83" s="69"/>
      <c r="AD83" s="41"/>
      <c r="AF83" s="18">
        <v>2</v>
      </c>
      <c r="AG83" s="18" t="s">
        <v>0</v>
      </c>
      <c r="AH83" s="17">
        <v>3</v>
      </c>
      <c r="AI83" s="16" t="str">
        <f>C84</f>
        <v>Donát Antonín</v>
      </c>
      <c r="AJ83" s="18" t="s">
        <v>0</v>
      </c>
      <c r="AK83" s="17" t="str">
        <f>C86</f>
        <v>Kubíček Tomáš</v>
      </c>
      <c r="AL83" s="16">
        <v>1</v>
      </c>
      <c r="AM83" s="18" t="s">
        <v>0</v>
      </c>
      <c r="AN83" s="17">
        <v>3</v>
      </c>
      <c r="AO83" s="79" t="s">
        <v>198</v>
      </c>
    </row>
    <row r="84" spans="1:41" ht="10.5" customHeight="1">
      <c r="A84" s="181"/>
      <c r="B84" s="135">
        <v>2</v>
      </c>
      <c r="C84" s="137" t="s">
        <v>94</v>
      </c>
      <c r="D84" s="146" t="s">
        <v>148</v>
      </c>
      <c r="E84" s="139">
        <f>J82</f>
        <v>0</v>
      </c>
      <c r="F84" s="125" t="s">
        <v>0</v>
      </c>
      <c r="G84" s="127">
        <f>H82</f>
        <v>3</v>
      </c>
      <c r="H84" s="26"/>
      <c r="I84" s="27"/>
      <c r="J84" s="28"/>
      <c r="K84" s="123">
        <f>AL83</f>
        <v>1</v>
      </c>
      <c r="L84" s="125" t="s">
        <v>0</v>
      </c>
      <c r="M84" s="127">
        <f>AN83</f>
        <v>3</v>
      </c>
      <c r="N84" s="123">
        <f>AL86</f>
        <v>2</v>
      </c>
      <c r="O84" s="125" t="s">
        <v>0</v>
      </c>
      <c r="P84" s="133">
        <f>AN86</f>
        <v>3</v>
      </c>
      <c r="Q84" s="117">
        <f>IF(E84=3,2,1)+IF(K84=3,2,1)+IF(N84=3,2,1)</f>
        <v>3</v>
      </c>
      <c r="R84" s="118"/>
      <c r="S84" s="119"/>
      <c r="T84" s="123">
        <f>E84+K84+N84</f>
        <v>3</v>
      </c>
      <c r="U84" s="125" t="s">
        <v>0</v>
      </c>
      <c r="V84" s="127">
        <f>G84+M84+P84</f>
        <v>9</v>
      </c>
      <c r="W84" s="90" t="s">
        <v>4</v>
      </c>
      <c r="X84" s="91"/>
      <c r="Y84" s="92"/>
      <c r="Z84" s="41"/>
      <c r="AA84" s="41"/>
      <c r="AB84" s="41"/>
      <c r="AC84" s="69"/>
      <c r="AD84" s="41"/>
      <c r="AF84" s="18">
        <v>4</v>
      </c>
      <c r="AG84" s="18" t="s">
        <v>0</v>
      </c>
      <c r="AH84" s="17">
        <v>3</v>
      </c>
      <c r="AI84" s="16" t="str">
        <f>C88</f>
        <v>Kolář Marek</v>
      </c>
      <c r="AJ84" s="18" t="s">
        <v>0</v>
      </c>
      <c r="AK84" s="17" t="str">
        <f>C86</f>
        <v>Kubíček Tomáš</v>
      </c>
      <c r="AL84" s="16">
        <v>1</v>
      </c>
      <c r="AM84" s="18" t="s">
        <v>0</v>
      </c>
      <c r="AN84" s="17">
        <v>3</v>
      </c>
      <c r="AO84" s="79" t="s">
        <v>199</v>
      </c>
    </row>
    <row r="85" spans="1:41" ht="10.5" customHeight="1">
      <c r="A85" s="181"/>
      <c r="B85" s="136"/>
      <c r="C85" s="138"/>
      <c r="D85" s="147"/>
      <c r="E85" s="140"/>
      <c r="F85" s="126"/>
      <c r="G85" s="128"/>
      <c r="H85" s="26"/>
      <c r="I85" s="27"/>
      <c r="J85" s="28"/>
      <c r="K85" s="124"/>
      <c r="L85" s="126"/>
      <c r="M85" s="128"/>
      <c r="N85" s="124"/>
      <c r="O85" s="126"/>
      <c r="P85" s="134"/>
      <c r="Q85" s="120"/>
      <c r="R85" s="121"/>
      <c r="S85" s="122"/>
      <c r="T85" s="124"/>
      <c r="U85" s="126"/>
      <c r="V85" s="128"/>
      <c r="W85" s="129"/>
      <c r="X85" s="130"/>
      <c r="Y85" s="131"/>
      <c r="Z85" s="41"/>
      <c r="AA85" s="41"/>
      <c r="AB85" s="41"/>
      <c r="AC85" s="69"/>
      <c r="AD85" s="41"/>
      <c r="AF85" s="18">
        <v>1</v>
      </c>
      <c r="AG85" s="18" t="s">
        <v>0</v>
      </c>
      <c r="AH85" s="17">
        <v>2</v>
      </c>
      <c r="AI85" s="16" t="str">
        <f>C82</f>
        <v>Pavlíček Martin</v>
      </c>
      <c r="AJ85" s="18" t="s">
        <v>0</v>
      </c>
      <c r="AK85" s="17" t="str">
        <f>C84</f>
        <v>Donát Antonín</v>
      </c>
      <c r="AL85" s="16">
        <v>3</v>
      </c>
      <c r="AM85" s="18" t="s">
        <v>0</v>
      </c>
      <c r="AN85" s="17">
        <v>0</v>
      </c>
      <c r="AO85" s="79" t="s">
        <v>200</v>
      </c>
    </row>
    <row r="86" spans="1:41" ht="10.5" customHeight="1">
      <c r="A86" s="181"/>
      <c r="B86" s="135">
        <v>3</v>
      </c>
      <c r="C86" s="137" t="s">
        <v>85</v>
      </c>
      <c r="D86" s="146" t="s">
        <v>111</v>
      </c>
      <c r="E86" s="139">
        <f>M82</f>
        <v>2</v>
      </c>
      <c r="F86" s="125" t="s">
        <v>0</v>
      </c>
      <c r="G86" s="127">
        <f>K82</f>
        <v>3</v>
      </c>
      <c r="H86" s="123">
        <f>M84</f>
        <v>3</v>
      </c>
      <c r="I86" s="125" t="s">
        <v>0</v>
      </c>
      <c r="J86" s="127">
        <f>K84</f>
        <v>1</v>
      </c>
      <c r="K86" s="26"/>
      <c r="L86" s="27"/>
      <c r="M86" s="28"/>
      <c r="N86" s="123">
        <f>AN84</f>
        <v>3</v>
      </c>
      <c r="O86" s="125" t="s">
        <v>0</v>
      </c>
      <c r="P86" s="133">
        <f>AL84</f>
        <v>1</v>
      </c>
      <c r="Q86" s="117">
        <f>IF(E86=3,2,1)+IF(H86=3,2,1)+IF(N86=3,2,1)</f>
        <v>5</v>
      </c>
      <c r="R86" s="118"/>
      <c r="S86" s="119"/>
      <c r="T86" s="186">
        <f>E86+H86+N86</f>
        <v>8</v>
      </c>
      <c r="U86" s="187" t="s">
        <v>0</v>
      </c>
      <c r="V86" s="188">
        <f>G86+J86+P86</f>
        <v>5</v>
      </c>
      <c r="W86" s="90" t="s">
        <v>1</v>
      </c>
      <c r="X86" s="91"/>
      <c r="Y86" s="92"/>
      <c r="Z86" s="41"/>
      <c r="AA86" s="41"/>
      <c r="AB86" s="41"/>
      <c r="AC86" s="69"/>
      <c r="AD86" s="41"/>
      <c r="AF86" s="18">
        <v>2</v>
      </c>
      <c r="AG86" s="18" t="s">
        <v>0</v>
      </c>
      <c r="AH86" s="17">
        <v>4</v>
      </c>
      <c r="AI86" s="16" t="str">
        <f>C84</f>
        <v>Donát Antonín</v>
      </c>
      <c r="AJ86" s="18" t="s">
        <v>0</v>
      </c>
      <c r="AK86" s="17" t="str">
        <f>C88</f>
        <v>Kolář Marek</v>
      </c>
      <c r="AL86" s="16">
        <v>2</v>
      </c>
      <c r="AM86" s="18" t="s">
        <v>0</v>
      </c>
      <c r="AN86" s="17">
        <v>3</v>
      </c>
      <c r="AO86" s="79" t="s">
        <v>201</v>
      </c>
    </row>
    <row r="87" spans="1:41" ht="10.5" customHeight="1">
      <c r="A87" s="181"/>
      <c r="B87" s="136"/>
      <c r="C87" s="138"/>
      <c r="D87" s="147"/>
      <c r="E87" s="140"/>
      <c r="F87" s="126"/>
      <c r="G87" s="128"/>
      <c r="H87" s="124"/>
      <c r="I87" s="126"/>
      <c r="J87" s="128"/>
      <c r="K87" s="26"/>
      <c r="L87" s="27"/>
      <c r="M87" s="28"/>
      <c r="N87" s="124"/>
      <c r="O87" s="126"/>
      <c r="P87" s="134"/>
      <c r="Q87" s="120"/>
      <c r="R87" s="121"/>
      <c r="S87" s="122"/>
      <c r="T87" s="192">
        <v>5</v>
      </c>
      <c r="U87" s="193" t="s">
        <v>0</v>
      </c>
      <c r="V87" s="194">
        <v>4</v>
      </c>
      <c r="W87" s="129"/>
      <c r="X87" s="130"/>
      <c r="Y87" s="131"/>
      <c r="Z87" s="22"/>
      <c r="AA87" s="22"/>
      <c r="AB87" s="22"/>
      <c r="AC87" s="70"/>
      <c r="AD87" s="22"/>
      <c r="AF87" s="18">
        <v>3</v>
      </c>
      <c r="AG87" s="18" t="s">
        <v>0</v>
      </c>
      <c r="AH87" s="17">
        <v>1</v>
      </c>
      <c r="AI87" s="16" t="str">
        <f>C86</f>
        <v>Kubíček Tomáš</v>
      </c>
      <c r="AJ87" s="18" t="s">
        <v>0</v>
      </c>
      <c r="AK87" s="17" t="str">
        <f>C82</f>
        <v>Pavlíček Martin</v>
      </c>
      <c r="AL87" s="16">
        <v>2</v>
      </c>
      <c r="AM87" s="18" t="s">
        <v>0</v>
      </c>
      <c r="AN87" s="17">
        <v>3</v>
      </c>
      <c r="AO87" s="79" t="s">
        <v>202</v>
      </c>
    </row>
    <row r="88" spans="1:36" ht="10.5" customHeight="1">
      <c r="A88" s="181"/>
      <c r="B88" s="135">
        <v>4</v>
      </c>
      <c r="C88" s="137" t="s">
        <v>74</v>
      </c>
      <c r="D88" s="146" t="s">
        <v>9</v>
      </c>
      <c r="E88" s="139">
        <f>P82</f>
        <v>3</v>
      </c>
      <c r="F88" s="125" t="s">
        <v>0</v>
      </c>
      <c r="G88" s="127">
        <f>N82</f>
        <v>1</v>
      </c>
      <c r="H88" s="123">
        <f>P84</f>
        <v>3</v>
      </c>
      <c r="I88" s="125" t="s">
        <v>0</v>
      </c>
      <c r="J88" s="127">
        <f>N84</f>
        <v>2</v>
      </c>
      <c r="K88" s="123">
        <f>P86</f>
        <v>1</v>
      </c>
      <c r="L88" s="125" t="s">
        <v>0</v>
      </c>
      <c r="M88" s="127">
        <f>N86</f>
        <v>3</v>
      </c>
      <c r="N88" s="29"/>
      <c r="O88" s="24"/>
      <c r="P88" s="30"/>
      <c r="Q88" s="117">
        <f>IF(E88=3,2,1)+IF(H88=3,2,1)+IF(K88=3,2,1)</f>
        <v>5</v>
      </c>
      <c r="R88" s="118"/>
      <c r="S88" s="119"/>
      <c r="T88" s="186">
        <f>E88+H88+K88</f>
        <v>7</v>
      </c>
      <c r="U88" s="187" t="s">
        <v>0</v>
      </c>
      <c r="V88" s="188">
        <f>G88+J88+M88</f>
        <v>6</v>
      </c>
      <c r="W88" s="90" t="s">
        <v>2</v>
      </c>
      <c r="X88" s="91"/>
      <c r="Y88" s="92"/>
      <c r="Z88" s="22"/>
      <c r="AA88" s="22"/>
      <c r="AB88" s="22"/>
      <c r="AC88" s="70"/>
      <c r="AD88" s="22"/>
      <c r="AF88" s="18"/>
      <c r="AG88" s="18"/>
      <c r="AH88" s="17"/>
      <c r="AJ88" s="18"/>
    </row>
    <row r="89" spans="1:36" ht="10.5" customHeight="1" thickBot="1">
      <c r="A89" s="182"/>
      <c r="B89" s="176"/>
      <c r="C89" s="177"/>
      <c r="D89" s="178"/>
      <c r="E89" s="179"/>
      <c r="F89" s="172"/>
      <c r="G89" s="170"/>
      <c r="H89" s="171"/>
      <c r="I89" s="172"/>
      <c r="J89" s="170"/>
      <c r="K89" s="171"/>
      <c r="L89" s="172"/>
      <c r="M89" s="170"/>
      <c r="N89" s="31"/>
      <c r="O89" s="32"/>
      <c r="P89" s="33"/>
      <c r="Q89" s="173"/>
      <c r="R89" s="174"/>
      <c r="S89" s="175"/>
      <c r="T89" s="189">
        <v>4</v>
      </c>
      <c r="U89" s="190" t="s">
        <v>0</v>
      </c>
      <c r="V89" s="191">
        <v>4</v>
      </c>
      <c r="W89" s="93"/>
      <c r="X89" s="94"/>
      <c r="Y89" s="95"/>
      <c r="Z89" s="22"/>
      <c r="AA89" s="22"/>
      <c r="AB89" s="22"/>
      <c r="AC89" s="70"/>
      <c r="AD89" s="22"/>
      <c r="AF89" s="18"/>
      <c r="AG89" s="18"/>
      <c r="AH89" s="17"/>
      <c r="AJ89" s="18"/>
    </row>
    <row r="90" ht="15" thickBot="1"/>
    <row r="91" spans="1:30" ht="21" customHeight="1" thickBot="1">
      <c r="A91" s="166" t="s">
        <v>10</v>
      </c>
      <c r="B91" s="167"/>
      <c r="C91" s="12" t="s">
        <v>11</v>
      </c>
      <c r="D91" s="13" t="s">
        <v>5</v>
      </c>
      <c r="E91" s="168">
        <v>1</v>
      </c>
      <c r="F91" s="154"/>
      <c r="G91" s="169"/>
      <c r="H91" s="153">
        <v>2</v>
      </c>
      <c r="I91" s="154"/>
      <c r="J91" s="169"/>
      <c r="K91" s="153">
        <v>3</v>
      </c>
      <c r="L91" s="154"/>
      <c r="M91" s="169"/>
      <c r="N91" s="153">
        <v>4</v>
      </c>
      <c r="O91" s="154"/>
      <c r="P91" s="155"/>
      <c r="Q91" s="168" t="s">
        <v>12</v>
      </c>
      <c r="R91" s="154"/>
      <c r="S91" s="169"/>
      <c r="T91" s="153" t="s">
        <v>13</v>
      </c>
      <c r="U91" s="154"/>
      <c r="V91" s="169"/>
      <c r="W91" s="153" t="s">
        <v>14</v>
      </c>
      <c r="X91" s="154"/>
      <c r="Y91" s="155"/>
      <c r="Z91" s="14"/>
      <c r="AA91" s="14"/>
      <c r="AB91" s="14"/>
      <c r="AC91" s="69"/>
      <c r="AD91" s="14"/>
    </row>
    <row r="92" spans="1:41" ht="10.5" customHeight="1">
      <c r="A92" s="180">
        <v>10</v>
      </c>
      <c r="B92" s="163">
        <v>1</v>
      </c>
      <c r="C92" s="164" t="s">
        <v>38</v>
      </c>
      <c r="D92" s="165" t="s">
        <v>148</v>
      </c>
      <c r="E92" s="19"/>
      <c r="F92" s="20"/>
      <c r="G92" s="21"/>
      <c r="H92" s="148">
        <f>AL95</f>
        <v>3</v>
      </c>
      <c r="I92" s="141" t="s">
        <v>0</v>
      </c>
      <c r="J92" s="142">
        <f>AN95</f>
        <v>1</v>
      </c>
      <c r="K92" s="148">
        <f>AN97</f>
        <v>3</v>
      </c>
      <c r="L92" s="141" t="s">
        <v>0</v>
      </c>
      <c r="M92" s="142">
        <f>AL97</f>
        <v>0</v>
      </c>
      <c r="N92" s="148">
        <f>AL92</f>
        <v>3</v>
      </c>
      <c r="O92" s="141" t="s">
        <v>0</v>
      </c>
      <c r="P92" s="149">
        <f>AN92</f>
        <v>0</v>
      </c>
      <c r="Q92" s="150">
        <f>IF(H92=3,2,1)+IF(K92=3,2,1)+IF(N92=3,2,1)</f>
        <v>6</v>
      </c>
      <c r="R92" s="151"/>
      <c r="S92" s="152"/>
      <c r="T92" s="148">
        <f>H92+K92+N92</f>
        <v>9</v>
      </c>
      <c r="U92" s="141" t="s">
        <v>0</v>
      </c>
      <c r="V92" s="142">
        <f>J92+M92+P92</f>
        <v>1</v>
      </c>
      <c r="W92" s="143" t="s">
        <v>1</v>
      </c>
      <c r="X92" s="144"/>
      <c r="Y92" s="145"/>
      <c r="Z92" s="41"/>
      <c r="AA92" s="41"/>
      <c r="AB92" s="41"/>
      <c r="AC92" s="69"/>
      <c r="AD92" s="41"/>
      <c r="AF92" s="18">
        <v>1</v>
      </c>
      <c r="AG92" s="18" t="s">
        <v>0</v>
      </c>
      <c r="AH92" s="17">
        <v>4</v>
      </c>
      <c r="AI92" s="16" t="str">
        <f>C92</f>
        <v>Matuška Tomáš</v>
      </c>
      <c r="AJ92" s="18" t="s">
        <v>0</v>
      </c>
      <c r="AK92" s="17" t="str">
        <f>C98</f>
        <v>Hynek Lukáš</v>
      </c>
      <c r="AL92" s="16">
        <v>3</v>
      </c>
      <c r="AM92" s="18" t="s">
        <v>0</v>
      </c>
      <c r="AN92" s="17">
        <v>0</v>
      </c>
      <c r="AO92" s="79" t="s">
        <v>204</v>
      </c>
    </row>
    <row r="93" spans="1:41" ht="10.5" customHeight="1">
      <c r="A93" s="181"/>
      <c r="B93" s="136"/>
      <c r="C93" s="138"/>
      <c r="D93" s="147"/>
      <c r="E93" s="23"/>
      <c r="F93" s="24"/>
      <c r="G93" s="25"/>
      <c r="H93" s="124"/>
      <c r="I93" s="126"/>
      <c r="J93" s="128"/>
      <c r="K93" s="124"/>
      <c r="L93" s="126"/>
      <c r="M93" s="128"/>
      <c r="N93" s="124"/>
      <c r="O93" s="126"/>
      <c r="P93" s="134"/>
      <c r="Q93" s="120"/>
      <c r="R93" s="121"/>
      <c r="S93" s="122"/>
      <c r="T93" s="124"/>
      <c r="U93" s="126"/>
      <c r="V93" s="128"/>
      <c r="W93" s="129"/>
      <c r="X93" s="130"/>
      <c r="Y93" s="131"/>
      <c r="Z93" s="41"/>
      <c r="AA93" s="41"/>
      <c r="AB93" s="41"/>
      <c r="AC93" s="69"/>
      <c r="AD93" s="41"/>
      <c r="AF93" s="18">
        <v>2</v>
      </c>
      <c r="AG93" s="18" t="s">
        <v>0</v>
      </c>
      <c r="AH93" s="17">
        <v>3</v>
      </c>
      <c r="AI93" s="16" t="str">
        <f>C94</f>
        <v>Čermák Filip</v>
      </c>
      <c r="AJ93" s="18" t="s">
        <v>0</v>
      </c>
      <c r="AK93" s="17" t="str">
        <f>C96</f>
        <v>Vejroch Jiří</v>
      </c>
      <c r="AL93" s="16">
        <v>3</v>
      </c>
      <c r="AM93" s="18" t="s">
        <v>0</v>
      </c>
      <c r="AN93" s="17">
        <v>1</v>
      </c>
      <c r="AO93" s="79" t="s">
        <v>205</v>
      </c>
    </row>
    <row r="94" spans="1:41" ht="10.5" customHeight="1">
      <c r="A94" s="181"/>
      <c r="B94" s="135">
        <v>2</v>
      </c>
      <c r="C94" s="137" t="s">
        <v>40</v>
      </c>
      <c r="D94" s="146" t="s">
        <v>9</v>
      </c>
      <c r="E94" s="139">
        <f>J92</f>
        <v>1</v>
      </c>
      <c r="F94" s="125" t="s">
        <v>0</v>
      </c>
      <c r="G94" s="127">
        <f>H92</f>
        <v>3</v>
      </c>
      <c r="H94" s="26"/>
      <c r="I94" s="27"/>
      <c r="J94" s="28"/>
      <c r="K94" s="123">
        <f>AL93</f>
        <v>3</v>
      </c>
      <c r="L94" s="125" t="s">
        <v>0</v>
      </c>
      <c r="M94" s="127">
        <f>AN93</f>
        <v>1</v>
      </c>
      <c r="N94" s="123">
        <f>AL96</f>
        <v>3</v>
      </c>
      <c r="O94" s="125" t="s">
        <v>0</v>
      </c>
      <c r="P94" s="133">
        <f>AN96</f>
        <v>2</v>
      </c>
      <c r="Q94" s="117">
        <f>IF(E94=3,2,1)+IF(K94=3,2,1)+IF(N94=3,2,1)</f>
        <v>5</v>
      </c>
      <c r="R94" s="118"/>
      <c r="S94" s="119"/>
      <c r="T94" s="123">
        <f>E94+K94+N94</f>
        <v>7</v>
      </c>
      <c r="U94" s="125" t="s">
        <v>0</v>
      </c>
      <c r="V94" s="127">
        <f>G94+M94+P94</f>
        <v>6</v>
      </c>
      <c r="W94" s="90" t="s">
        <v>2</v>
      </c>
      <c r="X94" s="91"/>
      <c r="Y94" s="92"/>
      <c r="Z94" s="41"/>
      <c r="AA94" s="41"/>
      <c r="AB94" s="41"/>
      <c r="AC94" s="69"/>
      <c r="AD94" s="41"/>
      <c r="AF94" s="18">
        <v>4</v>
      </c>
      <c r="AG94" s="18" t="s">
        <v>0</v>
      </c>
      <c r="AH94" s="17">
        <v>3</v>
      </c>
      <c r="AI94" s="16" t="str">
        <f>C98</f>
        <v>Hynek Lukáš</v>
      </c>
      <c r="AJ94" s="18" t="s">
        <v>0</v>
      </c>
      <c r="AK94" s="17" t="str">
        <f>C96</f>
        <v>Vejroch Jiří</v>
      </c>
      <c r="AL94" s="16">
        <v>0</v>
      </c>
      <c r="AM94" s="18" t="s">
        <v>0</v>
      </c>
      <c r="AN94" s="17">
        <v>3</v>
      </c>
      <c r="AO94" s="79" t="s">
        <v>206</v>
      </c>
    </row>
    <row r="95" spans="1:41" ht="10.5" customHeight="1">
      <c r="A95" s="181"/>
      <c r="B95" s="136"/>
      <c r="C95" s="138"/>
      <c r="D95" s="147"/>
      <c r="E95" s="140"/>
      <c r="F95" s="126"/>
      <c r="G95" s="128"/>
      <c r="H95" s="26"/>
      <c r="I95" s="27"/>
      <c r="J95" s="28"/>
      <c r="K95" s="124"/>
      <c r="L95" s="126"/>
      <c r="M95" s="128"/>
      <c r="N95" s="124"/>
      <c r="O95" s="126"/>
      <c r="P95" s="134"/>
      <c r="Q95" s="120"/>
      <c r="R95" s="121"/>
      <c r="S95" s="122"/>
      <c r="T95" s="124"/>
      <c r="U95" s="126"/>
      <c r="V95" s="128"/>
      <c r="W95" s="129"/>
      <c r="X95" s="130"/>
      <c r="Y95" s="131"/>
      <c r="Z95" s="41"/>
      <c r="AA95" s="41"/>
      <c r="AB95" s="41"/>
      <c r="AC95" s="69"/>
      <c r="AD95" s="41"/>
      <c r="AF95" s="18">
        <v>1</v>
      </c>
      <c r="AG95" s="18" t="s">
        <v>0</v>
      </c>
      <c r="AH95" s="17">
        <v>2</v>
      </c>
      <c r="AI95" s="16" t="str">
        <f>C92</f>
        <v>Matuška Tomáš</v>
      </c>
      <c r="AJ95" s="18" t="s">
        <v>0</v>
      </c>
      <c r="AK95" s="17" t="str">
        <f>C94</f>
        <v>Čermák Filip</v>
      </c>
      <c r="AL95" s="16">
        <v>3</v>
      </c>
      <c r="AM95" s="18" t="s">
        <v>0</v>
      </c>
      <c r="AN95" s="17">
        <v>1</v>
      </c>
      <c r="AO95" s="79" t="s">
        <v>207</v>
      </c>
    </row>
    <row r="96" spans="1:41" ht="10.5" customHeight="1">
      <c r="A96" s="181"/>
      <c r="B96" s="135">
        <v>3</v>
      </c>
      <c r="C96" s="137" t="s">
        <v>88</v>
      </c>
      <c r="D96" s="146" t="s">
        <v>89</v>
      </c>
      <c r="E96" s="139">
        <f>M92</f>
        <v>0</v>
      </c>
      <c r="F96" s="125" t="s">
        <v>0</v>
      </c>
      <c r="G96" s="127">
        <f>K92</f>
        <v>3</v>
      </c>
      <c r="H96" s="123">
        <f>M94</f>
        <v>1</v>
      </c>
      <c r="I96" s="125" t="s">
        <v>0</v>
      </c>
      <c r="J96" s="127">
        <f>K94</f>
        <v>3</v>
      </c>
      <c r="K96" s="26"/>
      <c r="L96" s="27"/>
      <c r="M96" s="28"/>
      <c r="N96" s="123">
        <f>AN94</f>
        <v>3</v>
      </c>
      <c r="O96" s="125" t="s">
        <v>0</v>
      </c>
      <c r="P96" s="133">
        <f>AL94</f>
        <v>0</v>
      </c>
      <c r="Q96" s="117">
        <f>IF(E96=3,2,1)+IF(H96=3,2,1)+IF(N96=3,2,1)</f>
        <v>4</v>
      </c>
      <c r="R96" s="118"/>
      <c r="S96" s="119"/>
      <c r="T96" s="123">
        <f>E96+H96+N96</f>
        <v>4</v>
      </c>
      <c r="U96" s="125" t="s">
        <v>0</v>
      </c>
      <c r="V96" s="127">
        <f>G96+J96+P96</f>
        <v>6</v>
      </c>
      <c r="W96" s="90" t="s">
        <v>3</v>
      </c>
      <c r="X96" s="91"/>
      <c r="Y96" s="92"/>
      <c r="Z96" s="41"/>
      <c r="AA96" s="41"/>
      <c r="AB96" s="41"/>
      <c r="AC96" s="69"/>
      <c r="AD96" s="41"/>
      <c r="AF96" s="18">
        <v>2</v>
      </c>
      <c r="AG96" s="18" t="s">
        <v>0</v>
      </c>
      <c r="AH96" s="17">
        <v>4</v>
      </c>
      <c r="AI96" s="16" t="str">
        <f>C94</f>
        <v>Čermák Filip</v>
      </c>
      <c r="AJ96" s="18" t="s">
        <v>0</v>
      </c>
      <c r="AK96" s="17" t="str">
        <f>C98</f>
        <v>Hynek Lukáš</v>
      </c>
      <c r="AL96" s="16">
        <v>3</v>
      </c>
      <c r="AM96" s="18" t="s">
        <v>0</v>
      </c>
      <c r="AN96" s="17">
        <v>2</v>
      </c>
      <c r="AO96" s="79" t="s">
        <v>208</v>
      </c>
    </row>
    <row r="97" spans="1:41" ht="10.5" customHeight="1">
      <c r="A97" s="181"/>
      <c r="B97" s="136"/>
      <c r="C97" s="138"/>
      <c r="D97" s="147"/>
      <c r="E97" s="140"/>
      <c r="F97" s="126"/>
      <c r="G97" s="128"/>
      <c r="H97" s="124"/>
      <c r="I97" s="126"/>
      <c r="J97" s="128"/>
      <c r="K97" s="26"/>
      <c r="L97" s="27"/>
      <c r="M97" s="28"/>
      <c r="N97" s="124"/>
      <c r="O97" s="126"/>
      <c r="P97" s="134"/>
      <c r="Q97" s="120"/>
      <c r="R97" s="121"/>
      <c r="S97" s="122"/>
      <c r="T97" s="124"/>
      <c r="U97" s="126"/>
      <c r="V97" s="128"/>
      <c r="W97" s="129"/>
      <c r="X97" s="130"/>
      <c r="Y97" s="131"/>
      <c r="Z97" s="22"/>
      <c r="AA97" s="22"/>
      <c r="AB97" s="22"/>
      <c r="AC97" s="70"/>
      <c r="AD97" s="22"/>
      <c r="AF97" s="18">
        <v>3</v>
      </c>
      <c r="AG97" s="18" t="s">
        <v>0</v>
      </c>
      <c r="AH97" s="17">
        <v>1</v>
      </c>
      <c r="AI97" s="16" t="str">
        <f>C96</f>
        <v>Vejroch Jiří</v>
      </c>
      <c r="AJ97" s="18" t="s">
        <v>0</v>
      </c>
      <c r="AK97" s="17" t="str">
        <f>C92</f>
        <v>Matuška Tomáš</v>
      </c>
      <c r="AL97" s="16">
        <v>0</v>
      </c>
      <c r="AM97" s="18" t="s">
        <v>0</v>
      </c>
      <c r="AN97" s="17">
        <v>3</v>
      </c>
      <c r="AO97" s="79" t="s">
        <v>209</v>
      </c>
    </row>
    <row r="98" spans="1:36" ht="10.5" customHeight="1">
      <c r="A98" s="181"/>
      <c r="B98" s="135">
        <v>4</v>
      </c>
      <c r="C98" s="137" t="s">
        <v>86</v>
      </c>
      <c r="D98" s="146" t="s">
        <v>64</v>
      </c>
      <c r="E98" s="139">
        <f>P92</f>
        <v>0</v>
      </c>
      <c r="F98" s="125" t="s">
        <v>0</v>
      </c>
      <c r="G98" s="127">
        <f>N92</f>
        <v>3</v>
      </c>
      <c r="H98" s="123">
        <f>P94</f>
        <v>2</v>
      </c>
      <c r="I98" s="125" t="s">
        <v>0</v>
      </c>
      <c r="J98" s="127">
        <f>N94</f>
        <v>3</v>
      </c>
      <c r="K98" s="123">
        <f>P96</f>
        <v>0</v>
      </c>
      <c r="L98" s="125" t="s">
        <v>0</v>
      </c>
      <c r="M98" s="127">
        <f>N96</f>
        <v>3</v>
      </c>
      <c r="N98" s="29"/>
      <c r="O98" s="24"/>
      <c r="P98" s="30"/>
      <c r="Q98" s="117">
        <f>IF(E98=3,2,1)+IF(H98=3,2,1)+IF(K98=3,2,1)</f>
        <v>3</v>
      </c>
      <c r="R98" s="118"/>
      <c r="S98" s="119"/>
      <c r="T98" s="123">
        <f>E98+H98+K98</f>
        <v>2</v>
      </c>
      <c r="U98" s="125" t="s">
        <v>0</v>
      </c>
      <c r="V98" s="127">
        <f>G98+J98+M98</f>
        <v>9</v>
      </c>
      <c r="W98" s="90" t="s">
        <v>4</v>
      </c>
      <c r="X98" s="91"/>
      <c r="Y98" s="92"/>
      <c r="Z98" s="22"/>
      <c r="AA98" s="22"/>
      <c r="AB98" s="22"/>
      <c r="AC98" s="70"/>
      <c r="AD98" s="22"/>
      <c r="AF98" s="18"/>
      <c r="AG98" s="18"/>
      <c r="AH98" s="17"/>
      <c r="AJ98" s="18"/>
    </row>
    <row r="99" spans="1:36" ht="10.5" customHeight="1" thickBot="1">
      <c r="A99" s="182"/>
      <c r="B99" s="176"/>
      <c r="C99" s="177"/>
      <c r="D99" s="178"/>
      <c r="E99" s="179"/>
      <c r="F99" s="172"/>
      <c r="G99" s="170"/>
      <c r="H99" s="171"/>
      <c r="I99" s="172"/>
      <c r="J99" s="170"/>
      <c r="K99" s="171"/>
      <c r="L99" s="172"/>
      <c r="M99" s="170"/>
      <c r="N99" s="31"/>
      <c r="O99" s="32"/>
      <c r="P99" s="33"/>
      <c r="Q99" s="173"/>
      <c r="R99" s="174"/>
      <c r="S99" s="175"/>
      <c r="T99" s="171"/>
      <c r="U99" s="172"/>
      <c r="V99" s="170"/>
      <c r="W99" s="93"/>
      <c r="X99" s="94"/>
      <c r="Y99" s="95"/>
      <c r="Z99" s="22"/>
      <c r="AA99" s="22"/>
      <c r="AB99" s="22"/>
      <c r="AC99" s="70"/>
      <c r="AD99" s="22"/>
      <c r="AF99" s="18"/>
      <c r="AG99" s="18"/>
      <c r="AH99" s="17"/>
      <c r="AJ99" s="18"/>
    </row>
    <row r="100" ht="15" thickBot="1"/>
    <row r="101" spans="1:30" ht="21" customHeight="1" thickBot="1">
      <c r="A101" s="166" t="s">
        <v>10</v>
      </c>
      <c r="B101" s="167"/>
      <c r="C101" s="12" t="s">
        <v>11</v>
      </c>
      <c r="D101" s="13" t="s">
        <v>5</v>
      </c>
      <c r="E101" s="168">
        <v>1</v>
      </c>
      <c r="F101" s="154"/>
      <c r="G101" s="169"/>
      <c r="H101" s="153">
        <v>2</v>
      </c>
      <c r="I101" s="154"/>
      <c r="J101" s="169"/>
      <c r="K101" s="153">
        <v>3</v>
      </c>
      <c r="L101" s="154"/>
      <c r="M101" s="169"/>
      <c r="N101" s="153">
        <v>4</v>
      </c>
      <c r="O101" s="154"/>
      <c r="P101" s="155"/>
      <c r="Q101" s="168" t="s">
        <v>12</v>
      </c>
      <c r="R101" s="154"/>
      <c r="S101" s="169"/>
      <c r="T101" s="153" t="s">
        <v>13</v>
      </c>
      <c r="U101" s="154"/>
      <c r="V101" s="169"/>
      <c r="W101" s="153" t="s">
        <v>14</v>
      </c>
      <c r="X101" s="154"/>
      <c r="Y101" s="155"/>
      <c r="Z101" s="14"/>
      <c r="AA101" s="14"/>
      <c r="AB101" s="14"/>
      <c r="AC101" s="69"/>
      <c r="AD101" s="14"/>
    </row>
    <row r="102" spans="1:41" ht="10.5" customHeight="1">
      <c r="A102" s="180">
        <v>11</v>
      </c>
      <c r="B102" s="163">
        <v>1</v>
      </c>
      <c r="C102" s="164" t="s">
        <v>79</v>
      </c>
      <c r="D102" s="165" t="s">
        <v>203</v>
      </c>
      <c r="E102" s="19"/>
      <c r="F102" s="20"/>
      <c r="G102" s="21"/>
      <c r="H102" s="148">
        <f>AL105</f>
        <v>3</v>
      </c>
      <c r="I102" s="141" t="s">
        <v>0</v>
      </c>
      <c r="J102" s="142">
        <f>AN105</f>
        <v>0</v>
      </c>
      <c r="K102" s="148">
        <f>AN107</f>
        <v>3</v>
      </c>
      <c r="L102" s="141" t="s">
        <v>0</v>
      </c>
      <c r="M102" s="142">
        <f>AL107</f>
        <v>0</v>
      </c>
      <c r="N102" s="148">
        <f>AL102</f>
        <v>3</v>
      </c>
      <c r="O102" s="141" t="s">
        <v>0</v>
      </c>
      <c r="P102" s="149">
        <f>AN102</f>
        <v>0</v>
      </c>
      <c r="Q102" s="150">
        <f>IF(H102=3,2,1)+IF(K102=3,2,1)+IF(N102=3,2,1)</f>
        <v>6</v>
      </c>
      <c r="R102" s="151"/>
      <c r="S102" s="152"/>
      <c r="T102" s="148">
        <f>H102+K102+N102</f>
        <v>9</v>
      </c>
      <c r="U102" s="141" t="s">
        <v>0</v>
      </c>
      <c r="V102" s="142">
        <f>J102+M102+P102</f>
        <v>0</v>
      </c>
      <c r="W102" s="143" t="s">
        <v>1</v>
      </c>
      <c r="X102" s="144"/>
      <c r="Y102" s="145"/>
      <c r="Z102" s="41"/>
      <c r="AA102" s="41"/>
      <c r="AB102" s="41"/>
      <c r="AC102" s="69"/>
      <c r="AD102" s="41"/>
      <c r="AF102" s="18">
        <v>1</v>
      </c>
      <c r="AG102" s="18" t="s">
        <v>0</v>
      </c>
      <c r="AH102" s="17">
        <v>4</v>
      </c>
      <c r="AI102" s="16" t="str">
        <f>C102</f>
        <v>Kycelt Lukáš</v>
      </c>
      <c r="AJ102" s="18" t="s">
        <v>0</v>
      </c>
      <c r="AK102" s="17" t="str">
        <f>C108</f>
        <v>Bureš Viktor</v>
      </c>
      <c r="AL102" s="16">
        <v>3</v>
      </c>
      <c r="AM102" s="18" t="s">
        <v>0</v>
      </c>
      <c r="AN102" s="17">
        <v>0</v>
      </c>
      <c r="AO102" s="79" t="s">
        <v>210</v>
      </c>
    </row>
    <row r="103" spans="1:41" ht="10.5" customHeight="1">
      <c r="A103" s="181"/>
      <c r="B103" s="136"/>
      <c r="C103" s="138"/>
      <c r="D103" s="147"/>
      <c r="E103" s="23"/>
      <c r="F103" s="24"/>
      <c r="G103" s="25"/>
      <c r="H103" s="124"/>
      <c r="I103" s="126"/>
      <c r="J103" s="128"/>
      <c r="K103" s="124"/>
      <c r="L103" s="126"/>
      <c r="M103" s="128"/>
      <c r="N103" s="124"/>
      <c r="O103" s="126"/>
      <c r="P103" s="134"/>
      <c r="Q103" s="120"/>
      <c r="R103" s="121"/>
      <c r="S103" s="122"/>
      <c r="T103" s="124"/>
      <c r="U103" s="126"/>
      <c r="V103" s="128"/>
      <c r="W103" s="129"/>
      <c r="X103" s="130"/>
      <c r="Y103" s="131"/>
      <c r="Z103" s="41"/>
      <c r="AA103" s="41"/>
      <c r="AB103" s="41"/>
      <c r="AC103" s="69"/>
      <c r="AD103" s="41"/>
      <c r="AF103" s="18">
        <v>2</v>
      </c>
      <c r="AG103" s="18" t="s">
        <v>0</v>
      </c>
      <c r="AH103" s="17">
        <v>3</v>
      </c>
      <c r="AI103" s="16" t="str">
        <f>C104</f>
        <v>Nápravník Adam</v>
      </c>
      <c r="AJ103" s="18" t="s">
        <v>0</v>
      </c>
      <c r="AK103" s="17" t="str">
        <f>C106</f>
        <v>Novák Daniel</v>
      </c>
      <c r="AL103" s="16">
        <v>3</v>
      </c>
      <c r="AM103" s="18" t="s">
        <v>0</v>
      </c>
      <c r="AN103" s="17">
        <v>0</v>
      </c>
      <c r="AO103" s="79" t="s">
        <v>211</v>
      </c>
    </row>
    <row r="104" spans="1:41" ht="10.5" customHeight="1">
      <c r="A104" s="181"/>
      <c r="B104" s="135">
        <v>2</v>
      </c>
      <c r="C104" s="137" t="s">
        <v>105</v>
      </c>
      <c r="D104" s="146" t="s">
        <v>8</v>
      </c>
      <c r="E104" s="139">
        <f>J102</f>
        <v>0</v>
      </c>
      <c r="F104" s="125" t="s">
        <v>0</v>
      </c>
      <c r="G104" s="127">
        <f>H102</f>
        <v>3</v>
      </c>
      <c r="H104" s="26"/>
      <c r="I104" s="27"/>
      <c r="J104" s="28"/>
      <c r="K104" s="123">
        <f>AL103</f>
        <v>3</v>
      </c>
      <c r="L104" s="125" t="s">
        <v>0</v>
      </c>
      <c r="M104" s="127">
        <f>AN103</f>
        <v>0</v>
      </c>
      <c r="N104" s="123">
        <f>AL106</f>
        <v>3</v>
      </c>
      <c r="O104" s="125" t="s">
        <v>0</v>
      </c>
      <c r="P104" s="133">
        <f>AN106</f>
        <v>0</v>
      </c>
      <c r="Q104" s="117">
        <f>IF(E104=3,2,1)+IF(K104=3,2,1)+IF(N104=3,2,1)</f>
        <v>5</v>
      </c>
      <c r="R104" s="118"/>
      <c r="S104" s="119"/>
      <c r="T104" s="123">
        <f>E104+K104+N104</f>
        <v>6</v>
      </c>
      <c r="U104" s="125" t="s">
        <v>0</v>
      </c>
      <c r="V104" s="127">
        <f>G104+M104+P104</f>
        <v>3</v>
      </c>
      <c r="W104" s="90" t="s">
        <v>2</v>
      </c>
      <c r="X104" s="91"/>
      <c r="Y104" s="92"/>
      <c r="Z104" s="41"/>
      <c r="AA104" s="41"/>
      <c r="AB104" s="41"/>
      <c r="AC104" s="69"/>
      <c r="AD104" s="41"/>
      <c r="AF104" s="18">
        <v>4</v>
      </c>
      <c r="AG104" s="18" t="s">
        <v>0</v>
      </c>
      <c r="AH104" s="17">
        <v>3</v>
      </c>
      <c r="AI104" s="16" t="str">
        <f>C108</f>
        <v>Bureš Viktor</v>
      </c>
      <c r="AJ104" s="18" t="s">
        <v>0</v>
      </c>
      <c r="AK104" s="17" t="str">
        <f>C106</f>
        <v>Novák Daniel</v>
      </c>
      <c r="AL104" s="16">
        <v>0</v>
      </c>
      <c r="AM104" s="18" t="s">
        <v>0</v>
      </c>
      <c r="AN104" s="17">
        <v>3</v>
      </c>
      <c r="AO104" s="79" t="s">
        <v>212</v>
      </c>
    </row>
    <row r="105" spans="1:41" ht="10.5" customHeight="1">
      <c r="A105" s="181"/>
      <c r="B105" s="136"/>
      <c r="C105" s="138"/>
      <c r="D105" s="147"/>
      <c r="E105" s="140"/>
      <c r="F105" s="126"/>
      <c r="G105" s="128"/>
      <c r="H105" s="26"/>
      <c r="I105" s="27"/>
      <c r="J105" s="28"/>
      <c r="K105" s="124"/>
      <c r="L105" s="126"/>
      <c r="M105" s="128"/>
      <c r="N105" s="124"/>
      <c r="O105" s="126"/>
      <c r="P105" s="134"/>
      <c r="Q105" s="120"/>
      <c r="R105" s="121"/>
      <c r="S105" s="122"/>
      <c r="T105" s="124"/>
      <c r="U105" s="126"/>
      <c r="V105" s="128"/>
      <c r="W105" s="129"/>
      <c r="X105" s="130"/>
      <c r="Y105" s="131"/>
      <c r="Z105" s="41"/>
      <c r="AA105" s="41"/>
      <c r="AB105" s="41"/>
      <c r="AC105" s="69"/>
      <c r="AD105" s="41"/>
      <c r="AF105" s="18">
        <v>1</v>
      </c>
      <c r="AG105" s="18" t="s">
        <v>0</v>
      </c>
      <c r="AH105" s="17">
        <v>2</v>
      </c>
      <c r="AI105" s="16" t="str">
        <f>C102</f>
        <v>Kycelt Lukáš</v>
      </c>
      <c r="AJ105" s="18" t="s">
        <v>0</v>
      </c>
      <c r="AK105" s="17" t="str">
        <f>C104</f>
        <v>Nápravník Adam</v>
      </c>
      <c r="AL105" s="16">
        <v>3</v>
      </c>
      <c r="AM105" s="18" t="s">
        <v>0</v>
      </c>
      <c r="AN105" s="17">
        <v>0</v>
      </c>
      <c r="AO105" s="79" t="s">
        <v>213</v>
      </c>
    </row>
    <row r="106" spans="1:41" ht="10.5" customHeight="1">
      <c r="A106" s="181"/>
      <c r="B106" s="135">
        <v>3</v>
      </c>
      <c r="C106" s="137" t="s">
        <v>39</v>
      </c>
      <c r="D106" s="146" t="s">
        <v>32</v>
      </c>
      <c r="E106" s="139">
        <f>M102</f>
        <v>0</v>
      </c>
      <c r="F106" s="125" t="s">
        <v>0</v>
      </c>
      <c r="G106" s="127">
        <f>K102</f>
        <v>3</v>
      </c>
      <c r="H106" s="123">
        <f>M104</f>
        <v>0</v>
      </c>
      <c r="I106" s="125" t="s">
        <v>0</v>
      </c>
      <c r="J106" s="127">
        <f>K104</f>
        <v>3</v>
      </c>
      <c r="K106" s="26"/>
      <c r="L106" s="27"/>
      <c r="M106" s="28"/>
      <c r="N106" s="123">
        <f>AN104</f>
        <v>3</v>
      </c>
      <c r="O106" s="125" t="s">
        <v>0</v>
      </c>
      <c r="P106" s="133">
        <f>AL104</f>
        <v>0</v>
      </c>
      <c r="Q106" s="117">
        <f>IF(E106=3,2,1)+IF(H106=3,2,1)+IF(N106=3,2,1)</f>
        <v>4</v>
      </c>
      <c r="R106" s="118"/>
      <c r="S106" s="119"/>
      <c r="T106" s="123">
        <f>E106+H106+N106</f>
        <v>3</v>
      </c>
      <c r="U106" s="125" t="s">
        <v>0</v>
      </c>
      <c r="V106" s="127">
        <f>G106+J106+P106</f>
        <v>6</v>
      </c>
      <c r="W106" s="90" t="s">
        <v>3</v>
      </c>
      <c r="X106" s="91"/>
      <c r="Y106" s="92"/>
      <c r="Z106" s="41"/>
      <c r="AA106" s="41"/>
      <c r="AB106" s="41"/>
      <c r="AC106" s="69"/>
      <c r="AD106" s="41"/>
      <c r="AF106" s="18">
        <v>2</v>
      </c>
      <c r="AG106" s="18" t="s">
        <v>0</v>
      </c>
      <c r="AH106" s="17">
        <v>4</v>
      </c>
      <c r="AI106" s="16" t="str">
        <f>C104</f>
        <v>Nápravník Adam</v>
      </c>
      <c r="AJ106" s="18" t="s">
        <v>0</v>
      </c>
      <c r="AK106" s="17" t="str">
        <f>C108</f>
        <v>Bureš Viktor</v>
      </c>
      <c r="AL106" s="16">
        <v>3</v>
      </c>
      <c r="AM106" s="18" t="s">
        <v>0</v>
      </c>
      <c r="AN106" s="17">
        <v>0</v>
      </c>
      <c r="AO106" s="79" t="s">
        <v>214</v>
      </c>
    </row>
    <row r="107" spans="1:41" ht="10.5" customHeight="1">
      <c r="A107" s="181"/>
      <c r="B107" s="136"/>
      <c r="C107" s="138"/>
      <c r="D107" s="147"/>
      <c r="E107" s="140"/>
      <c r="F107" s="126"/>
      <c r="G107" s="128"/>
      <c r="H107" s="124"/>
      <c r="I107" s="126"/>
      <c r="J107" s="128"/>
      <c r="K107" s="26"/>
      <c r="L107" s="27"/>
      <c r="M107" s="28"/>
      <c r="N107" s="124"/>
      <c r="O107" s="126"/>
      <c r="P107" s="134"/>
      <c r="Q107" s="120"/>
      <c r="R107" s="121"/>
      <c r="S107" s="122"/>
      <c r="T107" s="124"/>
      <c r="U107" s="126"/>
      <c r="V107" s="128"/>
      <c r="W107" s="129"/>
      <c r="X107" s="130"/>
      <c r="Y107" s="131"/>
      <c r="Z107" s="22"/>
      <c r="AA107" s="22"/>
      <c r="AB107" s="22"/>
      <c r="AC107" s="70"/>
      <c r="AD107" s="22"/>
      <c r="AF107" s="18">
        <v>3</v>
      </c>
      <c r="AG107" s="18" t="s">
        <v>0</v>
      </c>
      <c r="AH107" s="17">
        <v>1</v>
      </c>
      <c r="AI107" s="16" t="str">
        <f>C106</f>
        <v>Novák Daniel</v>
      </c>
      <c r="AJ107" s="18" t="s">
        <v>0</v>
      </c>
      <c r="AK107" s="17" t="str">
        <f>C102</f>
        <v>Kycelt Lukáš</v>
      </c>
      <c r="AL107" s="16">
        <v>0</v>
      </c>
      <c r="AM107" s="18" t="s">
        <v>0</v>
      </c>
      <c r="AN107" s="17">
        <v>3</v>
      </c>
      <c r="AO107" s="79" t="s">
        <v>215</v>
      </c>
    </row>
    <row r="108" spans="1:36" ht="10.5" customHeight="1">
      <c r="A108" s="181"/>
      <c r="B108" s="135">
        <v>4</v>
      </c>
      <c r="C108" s="137" t="s">
        <v>82</v>
      </c>
      <c r="D108" s="146" t="s">
        <v>84</v>
      </c>
      <c r="E108" s="139">
        <f>P102</f>
        <v>0</v>
      </c>
      <c r="F108" s="125" t="s">
        <v>0</v>
      </c>
      <c r="G108" s="127">
        <f>N102</f>
        <v>3</v>
      </c>
      <c r="H108" s="123">
        <f>P104</f>
        <v>0</v>
      </c>
      <c r="I108" s="125" t="s">
        <v>0</v>
      </c>
      <c r="J108" s="127">
        <f>N104</f>
        <v>3</v>
      </c>
      <c r="K108" s="123">
        <f>P106</f>
        <v>0</v>
      </c>
      <c r="L108" s="125" t="s">
        <v>0</v>
      </c>
      <c r="M108" s="127">
        <f>N106</f>
        <v>3</v>
      </c>
      <c r="N108" s="29"/>
      <c r="O108" s="24"/>
      <c r="P108" s="30"/>
      <c r="Q108" s="117">
        <f>IF(E108=3,2,1)+IF(H108=3,2,1)+IF(K108=3,2,1)</f>
        <v>3</v>
      </c>
      <c r="R108" s="118"/>
      <c r="S108" s="119"/>
      <c r="T108" s="123">
        <f>E108+H108+K108</f>
        <v>0</v>
      </c>
      <c r="U108" s="125" t="s">
        <v>0</v>
      </c>
      <c r="V108" s="127">
        <f>G108+J108+M108</f>
        <v>9</v>
      </c>
      <c r="W108" s="90" t="s">
        <v>4</v>
      </c>
      <c r="X108" s="91"/>
      <c r="Y108" s="92"/>
      <c r="Z108" s="22"/>
      <c r="AA108" s="22"/>
      <c r="AB108" s="22"/>
      <c r="AC108" s="70"/>
      <c r="AD108" s="22"/>
      <c r="AF108" s="18"/>
      <c r="AG108" s="18"/>
      <c r="AH108" s="17"/>
      <c r="AJ108" s="18"/>
    </row>
    <row r="109" spans="1:36" ht="10.5" customHeight="1" thickBot="1">
      <c r="A109" s="182"/>
      <c r="B109" s="176"/>
      <c r="C109" s="177"/>
      <c r="D109" s="178"/>
      <c r="E109" s="179"/>
      <c r="F109" s="172"/>
      <c r="G109" s="170"/>
      <c r="H109" s="171"/>
      <c r="I109" s="172"/>
      <c r="J109" s="170"/>
      <c r="K109" s="171"/>
      <c r="L109" s="172"/>
      <c r="M109" s="170"/>
      <c r="N109" s="31"/>
      <c r="O109" s="32"/>
      <c r="P109" s="33"/>
      <c r="Q109" s="173"/>
      <c r="R109" s="174"/>
      <c r="S109" s="175"/>
      <c r="T109" s="171"/>
      <c r="U109" s="172"/>
      <c r="V109" s="170"/>
      <c r="W109" s="93"/>
      <c r="X109" s="94"/>
      <c r="Y109" s="95"/>
      <c r="Z109" s="22"/>
      <c r="AA109" s="22"/>
      <c r="AB109" s="22"/>
      <c r="AC109" s="70"/>
      <c r="AD109" s="22"/>
      <c r="AF109" s="18"/>
      <c r="AG109" s="18"/>
      <c r="AH109" s="17"/>
      <c r="AJ109" s="18"/>
    </row>
    <row r="110" ht="15" thickBot="1"/>
    <row r="111" spans="1:48" ht="21" customHeight="1" thickBot="1">
      <c r="A111" s="166" t="s">
        <v>10</v>
      </c>
      <c r="B111" s="167"/>
      <c r="C111" s="12" t="s">
        <v>11</v>
      </c>
      <c r="D111" s="13" t="s">
        <v>5</v>
      </c>
      <c r="E111" s="168">
        <v>1</v>
      </c>
      <c r="F111" s="154"/>
      <c r="G111" s="169"/>
      <c r="H111" s="153">
        <v>2</v>
      </c>
      <c r="I111" s="154"/>
      <c r="J111" s="169"/>
      <c r="K111" s="153">
        <v>3</v>
      </c>
      <c r="L111" s="154"/>
      <c r="M111" s="169"/>
      <c r="N111" s="153">
        <v>4</v>
      </c>
      <c r="O111" s="154"/>
      <c r="P111" s="169"/>
      <c r="Q111" s="153">
        <v>5</v>
      </c>
      <c r="R111" s="154"/>
      <c r="S111" s="155"/>
      <c r="T111" s="156" t="s">
        <v>12</v>
      </c>
      <c r="U111" s="157"/>
      <c r="V111" s="158"/>
      <c r="W111" s="159" t="s">
        <v>13</v>
      </c>
      <c r="X111" s="157"/>
      <c r="Y111" s="158"/>
      <c r="Z111" s="153" t="s">
        <v>14</v>
      </c>
      <c r="AA111" s="154"/>
      <c r="AB111" s="155"/>
      <c r="AC111"/>
      <c r="AE111"/>
      <c r="AF111" s="15"/>
      <c r="AG111" s="16"/>
      <c r="AH111"/>
      <c r="AI111" s="17"/>
      <c r="AJ111" s="16"/>
      <c r="AK111" s="18"/>
      <c r="AL111" s="17"/>
      <c r="AN111"/>
      <c r="AO111"/>
      <c r="AQ111"/>
      <c r="AR111"/>
      <c r="AS111"/>
      <c r="AT111"/>
      <c r="AU111"/>
      <c r="AV111"/>
    </row>
    <row r="112" spans="1:48" ht="10.5" customHeight="1">
      <c r="A112" s="160">
        <v>12</v>
      </c>
      <c r="B112" s="163">
        <v>1</v>
      </c>
      <c r="C112" s="164" t="s">
        <v>30</v>
      </c>
      <c r="D112" s="165" t="s">
        <v>15</v>
      </c>
      <c r="E112" s="19"/>
      <c r="F112" s="20"/>
      <c r="G112" s="21"/>
      <c r="H112" s="148">
        <f>AL114</f>
        <v>3</v>
      </c>
      <c r="I112" s="141" t="s">
        <v>0</v>
      </c>
      <c r="J112" s="142">
        <f>AN114</f>
        <v>0</v>
      </c>
      <c r="K112" s="148">
        <f>AN121</f>
        <v>3</v>
      </c>
      <c r="L112" s="141" t="s">
        <v>0</v>
      </c>
      <c r="M112" s="142">
        <f>AL121</f>
        <v>2</v>
      </c>
      <c r="N112" s="148">
        <f>AL116</f>
        <v>3</v>
      </c>
      <c r="O112" s="141" t="s">
        <v>0</v>
      </c>
      <c r="P112" s="142">
        <f>AN116</f>
        <v>0</v>
      </c>
      <c r="Q112" s="148">
        <f>AN119</f>
        <v>3</v>
      </c>
      <c r="R112" s="141" t="s">
        <v>0</v>
      </c>
      <c r="S112" s="149">
        <f>AL119</f>
        <v>1</v>
      </c>
      <c r="T112" s="150">
        <f>IF(H112=3,2,1)+IF(K112=3,2,1)+IF(N112=3,2,1)+IF(Q112=3,2,1)</f>
        <v>8</v>
      </c>
      <c r="U112" s="151"/>
      <c r="V112" s="152"/>
      <c r="W112" s="148">
        <f>H112+K112+N112+Q112</f>
        <v>12</v>
      </c>
      <c r="X112" s="141" t="s">
        <v>0</v>
      </c>
      <c r="Y112" s="142">
        <f>J112+M112+P112+S112</f>
        <v>3</v>
      </c>
      <c r="Z112" s="143" t="s">
        <v>1</v>
      </c>
      <c r="AA112" s="144"/>
      <c r="AB112" s="145"/>
      <c r="AC112"/>
      <c r="AF112" s="18">
        <v>2</v>
      </c>
      <c r="AG112" s="18" t="s">
        <v>0</v>
      </c>
      <c r="AH112" s="17">
        <v>5</v>
      </c>
      <c r="AI112" s="16" t="str">
        <f>C114</f>
        <v>Václavík Ondřej</v>
      </c>
      <c r="AJ112" s="18" t="s">
        <v>0</v>
      </c>
      <c r="AK112" s="17" t="str">
        <f>C120</f>
        <v>Jirout Lukáš</v>
      </c>
      <c r="AL112" s="16">
        <v>0</v>
      </c>
      <c r="AM112" s="18" t="s">
        <v>0</v>
      </c>
      <c r="AN112" s="17">
        <v>3</v>
      </c>
      <c r="AO112" s="79" t="s">
        <v>216</v>
      </c>
      <c r="AQ112"/>
      <c r="AR112"/>
      <c r="AS112"/>
      <c r="AT112"/>
      <c r="AU112"/>
      <c r="AV112"/>
    </row>
    <row r="113" spans="1:48" ht="10.5" customHeight="1">
      <c r="A113" s="161"/>
      <c r="B113" s="136"/>
      <c r="C113" s="138"/>
      <c r="D113" s="147"/>
      <c r="E113" s="23"/>
      <c r="F113" s="24"/>
      <c r="G113" s="25"/>
      <c r="H113" s="124"/>
      <c r="I113" s="126"/>
      <c r="J113" s="128"/>
      <c r="K113" s="124"/>
      <c r="L113" s="126"/>
      <c r="M113" s="128"/>
      <c r="N113" s="124"/>
      <c r="O113" s="126"/>
      <c r="P113" s="128"/>
      <c r="Q113" s="124"/>
      <c r="R113" s="126"/>
      <c r="S113" s="134"/>
      <c r="T113" s="120"/>
      <c r="U113" s="121"/>
      <c r="V113" s="122"/>
      <c r="W113" s="124"/>
      <c r="X113" s="126"/>
      <c r="Y113" s="128"/>
      <c r="Z113" s="129"/>
      <c r="AA113" s="130"/>
      <c r="AB113" s="131"/>
      <c r="AC113"/>
      <c r="AF113" s="18">
        <v>3</v>
      </c>
      <c r="AG113" s="18" t="s">
        <v>0</v>
      </c>
      <c r="AH113" s="17">
        <v>4</v>
      </c>
      <c r="AI113" s="16" t="str">
        <f>C116</f>
        <v>Malík Ondřej</v>
      </c>
      <c r="AJ113" s="18" t="s">
        <v>0</v>
      </c>
      <c r="AK113" s="17" t="str">
        <f>C118</f>
        <v>Vávra Martin</v>
      </c>
      <c r="AL113" s="16">
        <v>3</v>
      </c>
      <c r="AM113" s="18" t="s">
        <v>0</v>
      </c>
      <c r="AN113" s="17">
        <v>0</v>
      </c>
      <c r="AO113" s="79" t="s">
        <v>217</v>
      </c>
      <c r="AQ113"/>
      <c r="AR113"/>
      <c r="AS113"/>
      <c r="AT113"/>
      <c r="AU113"/>
      <c r="AV113"/>
    </row>
    <row r="114" spans="1:48" ht="10.5" customHeight="1">
      <c r="A114" s="161"/>
      <c r="B114" s="135">
        <v>2</v>
      </c>
      <c r="C114" s="137" t="s">
        <v>99</v>
      </c>
      <c r="D114" s="146" t="s">
        <v>50</v>
      </c>
      <c r="E114" s="139">
        <f>J112</f>
        <v>0</v>
      </c>
      <c r="F114" s="125" t="s">
        <v>0</v>
      </c>
      <c r="G114" s="127">
        <f>H112</f>
        <v>3</v>
      </c>
      <c r="H114" s="26"/>
      <c r="I114" s="27"/>
      <c r="J114" s="28"/>
      <c r="K114" s="123">
        <f>AL117</f>
        <v>2</v>
      </c>
      <c r="L114" s="125" t="s">
        <v>0</v>
      </c>
      <c r="M114" s="127">
        <f>AN117</f>
        <v>3</v>
      </c>
      <c r="N114" s="123">
        <f>AN118</f>
        <v>3</v>
      </c>
      <c r="O114" s="125" t="s">
        <v>0</v>
      </c>
      <c r="P114" s="127">
        <f>AL118</f>
        <v>1</v>
      </c>
      <c r="Q114" s="123">
        <f>AL112</f>
        <v>0</v>
      </c>
      <c r="R114" s="125" t="s">
        <v>0</v>
      </c>
      <c r="S114" s="133">
        <f>AN112</f>
        <v>3</v>
      </c>
      <c r="T114" s="117">
        <f>IF(E114=3,2,1)+IF(K114=3,2,1)+IF(N114=3,2,1)+IF(Q114=3,2,1)</f>
        <v>5</v>
      </c>
      <c r="U114" s="118"/>
      <c r="V114" s="119"/>
      <c r="W114" s="123">
        <f>E114+K114+N114+Q114</f>
        <v>5</v>
      </c>
      <c r="X114" s="125" t="s">
        <v>0</v>
      </c>
      <c r="Y114" s="127">
        <f>G114+M114+P114+S114</f>
        <v>10</v>
      </c>
      <c r="Z114" s="90" t="s">
        <v>4</v>
      </c>
      <c r="AA114" s="91"/>
      <c r="AB114" s="92"/>
      <c r="AC114"/>
      <c r="AF114" s="18">
        <v>1</v>
      </c>
      <c r="AG114" s="18" t="s">
        <v>0</v>
      </c>
      <c r="AH114" s="17">
        <v>2</v>
      </c>
      <c r="AI114" s="16" t="str">
        <f>C112</f>
        <v>Michek Tomáš</v>
      </c>
      <c r="AJ114" s="18" t="s">
        <v>0</v>
      </c>
      <c r="AK114" s="17" t="str">
        <f>C114</f>
        <v>Václavík Ondřej</v>
      </c>
      <c r="AL114" s="16">
        <v>3</v>
      </c>
      <c r="AM114" s="18" t="s">
        <v>0</v>
      </c>
      <c r="AN114" s="17">
        <v>0</v>
      </c>
      <c r="AO114" s="79" t="s">
        <v>218</v>
      </c>
      <c r="AQ114"/>
      <c r="AR114"/>
      <c r="AS114"/>
      <c r="AT114"/>
      <c r="AU114"/>
      <c r="AV114"/>
    </row>
    <row r="115" spans="1:48" ht="10.5" customHeight="1">
      <c r="A115" s="161"/>
      <c r="B115" s="136"/>
      <c r="C115" s="138"/>
      <c r="D115" s="147"/>
      <c r="E115" s="140"/>
      <c r="F115" s="126"/>
      <c r="G115" s="128"/>
      <c r="H115" s="26"/>
      <c r="I115" s="27"/>
      <c r="J115" s="28"/>
      <c r="K115" s="124"/>
      <c r="L115" s="126"/>
      <c r="M115" s="128"/>
      <c r="N115" s="124"/>
      <c r="O115" s="126"/>
      <c r="P115" s="128"/>
      <c r="Q115" s="124"/>
      <c r="R115" s="126"/>
      <c r="S115" s="134"/>
      <c r="T115" s="120"/>
      <c r="U115" s="121"/>
      <c r="V115" s="122"/>
      <c r="W115" s="124"/>
      <c r="X115" s="126"/>
      <c r="Y115" s="128"/>
      <c r="Z115" s="129"/>
      <c r="AA115" s="130"/>
      <c r="AB115" s="131"/>
      <c r="AC115"/>
      <c r="AF115" s="18">
        <v>5</v>
      </c>
      <c r="AG115" s="18" t="s">
        <v>0</v>
      </c>
      <c r="AH115" s="17">
        <v>3</v>
      </c>
      <c r="AI115" s="16" t="str">
        <f>C120</f>
        <v>Jirout Lukáš</v>
      </c>
      <c r="AJ115" s="18" t="s">
        <v>0</v>
      </c>
      <c r="AK115" s="17" t="str">
        <f>C116</f>
        <v>Malík Ondřej</v>
      </c>
      <c r="AL115" s="16">
        <v>3</v>
      </c>
      <c r="AM115" s="18" t="s">
        <v>0</v>
      </c>
      <c r="AN115" s="17">
        <v>1</v>
      </c>
      <c r="AO115" s="79" t="s">
        <v>219</v>
      </c>
      <c r="AQ115"/>
      <c r="AR115"/>
      <c r="AS115"/>
      <c r="AT115"/>
      <c r="AU115"/>
      <c r="AV115"/>
    </row>
    <row r="116" spans="1:48" ht="10.5" customHeight="1">
      <c r="A116" s="161"/>
      <c r="B116" s="135">
        <v>3</v>
      </c>
      <c r="C116" s="137" t="s">
        <v>100</v>
      </c>
      <c r="D116" s="112" t="s">
        <v>147</v>
      </c>
      <c r="E116" s="139">
        <f>M112</f>
        <v>2</v>
      </c>
      <c r="F116" s="125" t="s">
        <v>0</v>
      </c>
      <c r="G116" s="127">
        <f>K112</f>
        <v>3</v>
      </c>
      <c r="H116" s="123">
        <f>M114</f>
        <v>3</v>
      </c>
      <c r="I116" s="125" t="s">
        <v>0</v>
      </c>
      <c r="J116" s="127">
        <f>K114</f>
        <v>2</v>
      </c>
      <c r="K116" s="26"/>
      <c r="L116" s="27"/>
      <c r="M116" s="28"/>
      <c r="N116" s="123">
        <f>AL113</f>
        <v>3</v>
      </c>
      <c r="O116" s="125" t="s">
        <v>0</v>
      </c>
      <c r="P116" s="127">
        <f>AN113</f>
        <v>0</v>
      </c>
      <c r="Q116" s="123">
        <f>AN115</f>
        <v>1</v>
      </c>
      <c r="R116" s="125" t="s">
        <v>0</v>
      </c>
      <c r="S116" s="133">
        <f>AL115</f>
        <v>3</v>
      </c>
      <c r="T116" s="117">
        <f>IF(E116=3,2,1)+IF(H116=3,2,1)+IF(N116=3,2,1)+IF(Q116=3,2,1)</f>
        <v>6</v>
      </c>
      <c r="U116" s="118"/>
      <c r="V116" s="119"/>
      <c r="W116" s="123">
        <f>E116+H116+N116+Q116</f>
        <v>9</v>
      </c>
      <c r="X116" s="125" t="s">
        <v>0</v>
      </c>
      <c r="Y116" s="127">
        <f>G116+J116+P116+S116</f>
        <v>8</v>
      </c>
      <c r="Z116" s="90" t="s">
        <v>3</v>
      </c>
      <c r="AA116" s="91"/>
      <c r="AB116" s="92"/>
      <c r="AC116"/>
      <c r="AF116" s="18">
        <v>1</v>
      </c>
      <c r="AG116" s="18" t="s">
        <v>0</v>
      </c>
      <c r="AH116" s="17">
        <v>4</v>
      </c>
      <c r="AI116" s="16" t="str">
        <f>C112</f>
        <v>Michek Tomáš</v>
      </c>
      <c r="AJ116" s="18" t="s">
        <v>0</v>
      </c>
      <c r="AK116" s="17" t="str">
        <f>C118</f>
        <v>Vávra Martin</v>
      </c>
      <c r="AL116" s="16">
        <v>3</v>
      </c>
      <c r="AM116" s="18" t="s">
        <v>0</v>
      </c>
      <c r="AN116" s="17">
        <v>0</v>
      </c>
      <c r="AO116" s="79" t="s">
        <v>220</v>
      </c>
      <c r="AQ116"/>
      <c r="AR116"/>
      <c r="AS116"/>
      <c r="AT116"/>
      <c r="AU116"/>
      <c r="AV116"/>
    </row>
    <row r="117" spans="1:48" ht="10.5" customHeight="1">
      <c r="A117" s="161"/>
      <c r="B117" s="136"/>
      <c r="C117" s="138"/>
      <c r="D117" s="132"/>
      <c r="E117" s="140"/>
      <c r="F117" s="126"/>
      <c r="G117" s="128"/>
      <c r="H117" s="124"/>
      <c r="I117" s="126"/>
      <c r="J117" s="128"/>
      <c r="K117" s="26"/>
      <c r="L117" s="27"/>
      <c r="M117" s="28"/>
      <c r="N117" s="124"/>
      <c r="O117" s="126"/>
      <c r="P117" s="128"/>
      <c r="Q117" s="124"/>
      <c r="R117" s="126"/>
      <c r="S117" s="134"/>
      <c r="T117" s="120"/>
      <c r="U117" s="121"/>
      <c r="V117" s="122"/>
      <c r="W117" s="124"/>
      <c r="X117" s="126"/>
      <c r="Y117" s="128"/>
      <c r="Z117" s="129"/>
      <c r="AA117" s="130"/>
      <c r="AB117" s="131"/>
      <c r="AC117"/>
      <c r="AF117" s="18">
        <v>2</v>
      </c>
      <c r="AG117" s="18" t="s">
        <v>0</v>
      </c>
      <c r="AH117" s="17">
        <v>3</v>
      </c>
      <c r="AI117" s="16" t="str">
        <f>C114</f>
        <v>Václavík Ondřej</v>
      </c>
      <c r="AJ117" s="18" t="s">
        <v>0</v>
      </c>
      <c r="AK117" s="17" t="str">
        <f>C116</f>
        <v>Malík Ondřej</v>
      </c>
      <c r="AL117" s="16">
        <v>2</v>
      </c>
      <c r="AM117" s="18" t="s">
        <v>0</v>
      </c>
      <c r="AN117" s="17">
        <v>3</v>
      </c>
      <c r="AO117" s="79" t="s">
        <v>221</v>
      </c>
      <c r="AQ117"/>
      <c r="AR117"/>
      <c r="AS117"/>
      <c r="AT117"/>
      <c r="AU117"/>
      <c r="AV117"/>
    </row>
    <row r="118" spans="1:48" ht="10.5" customHeight="1">
      <c r="A118" s="161"/>
      <c r="B118" s="109">
        <v>4</v>
      </c>
      <c r="C118" s="111" t="s">
        <v>77</v>
      </c>
      <c r="D118" s="112" t="s">
        <v>203</v>
      </c>
      <c r="E118" s="114">
        <f>P112</f>
        <v>0</v>
      </c>
      <c r="F118" s="86" t="s">
        <v>0</v>
      </c>
      <c r="G118" s="88">
        <f>N112</f>
        <v>3</v>
      </c>
      <c r="H118" s="84">
        <f>P114</f>
        <v>1</v>
      </c>
      <c r="I118" s="86" t="s">
        <v>0</v>
      </c>
      <c r="J118" s="88">
        <f>N114</f>
        <v>3</v>
      </c>
      <c r="K118" s="84">
        <f>P116</f>
        <v>0</v>
      </c>
      <c r="L118" s="86" t="s">
        <v>0</v>
      </c>
      <c r="M118" s="88">
        <f>N116</f>
        <v>3</v>
      </c>
      <c r="N118" s="26"/>
      <c r="O118" s="27"/>
      <c r="P118" s="28"/>
      <c r="Q118" s="84">
        <f>AL120</f>
        <v>0</v>
      </c>
      <c r="R118" s="86" t="s">
        <v>0</v>
      </c>
      <c r="S118" s="116">
        <f>AN120</f>
        <v>3</v>
      </c>
      <c r="T118" s="102">
        <f>IF(E118=3,2,1)+IF(H118=3,2,1)+IF(K118=3,2,1)+IF(Q118=3,2,1)</f>
        <v>4</v>
      </c>
      <c r="U118" s="103"/>
      <c r="V118" s="103"/>
      <c r="W118" s="84">
        <f>E118+H118+K118+Q118</f>
        <v>1</v>
      </c>
      <c r="X118" s="86" t="s">
        <v>0</v>
      </c>
      <c r="Y118" s="88">
        <f>G118+J118+M118+S118</f>
        <v>12</v>
      </c>
      <c r="Z118" s="107" t="s">
        <v>4</v>
      </c>
      <c r="AA118" s="107"/>
      <c r="AB118" s="108"/>
      <c r="AC118"/>
      <c r="AF118" s="18">
        <v>4</v>
      </c>
      <c r="AG118" s="18"/>
      <c r="AH118" s="17">
        <v>2</v>
      </c>
      <c r="AI118" s="16" t="str">
        <f>C118</f>
        <v>Vávra Martin</v>
      </c>
      <c r="AJ118" s="18" t="s">
        <v>0</v>
      </c>
      <c r="AK118" s="17" t="str">
        <f>C114</f>
        <v>Václavík Ondřej</v>
      </c>
      <c r="AL118" s="16">
        <v>1</v>
      </c>
      <c r="AM118" s="18" t="s">
        <v>0</v>
      </c>
      <c r="AN118" s="17">
        <v>3</v>
      </c>
      <c r="AO118" s="79" t="s">
        <v>181</v>
      </c>
      <c r="AQ118"/>
      <c r="AR118"/>
      <c r="AS118"/>
      <c r="AT118"/>
      <c r="AU118"/>
      <c r="AV118"/>
    </row>
    <row r="119" spans="1:48" ht="10.5" customHeight="1">
      <c r="A119" s="161"/>
      <c r="B119" s="109"/>
      <c r="C119" s="88"/>
      <c r="D119" s="132"/>
      <c r="E119" s="114"/>
      <c r="F119" s="106"/>
      <c r="G119" s="88"/>
      <c r="H119" s="84"/>
      <c r="I119" s="106"/>
      <c r="J119" s="88"/>
      <c r="K119" s="84"/>
      <c r="L119" s="106"/>
      <c r="M119" s="88"/>
      <c r="N119" s="26"/>
      <c r="O119" s="27"/>
      <c r="P119" s="28"/>
      <c r="Q119" s="84"/>
      <c r="R119" s="106"/>
      <c r="S119" s="116"/>
      <c r="T119" s="102"/>
      <c r="U119" s="103"/>
      <c r="V119" s="103"/>
      <c r="W119" s="84"/>
      <c r="X119" s="106"/>
      <c r="Y119" s="88"/>
      <c r="Z119" s="107"/>
      <c r="AA119" s="107"/>
      <c r="AB119" s="108"/>
      <c r="AC119"/>
      <c r="AF119" s="18">
        <v>5</v>
      </c>
      <c r="AG119" s="18"/>
      <c r="AH119" s="17">
        <v>1</v>
      </c>
      <c r="AI119" s="16" t="str">
        <f>C120</f>
        <v>Jirout Lukáš</v>
      </c>
      <c r="AJ119" s="18" t="s">
        <v>0</v>
      </c>
      <c r="AK119" s="17" t="str">
        <f>C112</f>
        <v>Michek Tomáš</v>
      </c>
      <c r="AL119" s="16">
        <v>1</v>
      </c>
      <c r="AM119" s="18" t="s">
        <v>0</v>
      </c>
      <c r="AN119" s="17">
        <v>3</v>
      </c>
      <c r="AO119" s="79" t="s">
        <v>222</v>
      </c>
      <c r="AQ119"/>
      <c r="AR119"/>
      <c r="AS119"/>
      <c r="AT119"/>
      <c r="AU119"/>
      <c r="AV119"/>
    </row>
    <row r="120" spans="1:48" ht="10.5" customHeight="1">
      <c r="A120" s="161"/>
      <c r="B120" s="109">
        <v>5</v>
      </c>
      <c r="C120" s="111" t="s">
        <v>104</v>
      </c>
      <c r="D120" s="112" t="s">
        <v>51</v>
      </c>
      <c r="E120" s="114">
        <f>S112</f>
        <v>1</v>
      </c>
      <c r="F120" s="86" t="s">
        <v>0</v>
      </c>
      <c r="G120" s="88">
        <f>Q112</f>
        <v>3</v>
      </c>
      <c r="H120" s="84">
        <f>S114</f>
        <v>3</v>
      </c>
      <c r="I120" s="86" t="s">
        <v>0</v>
      </c>
      <c r="J120" s="88">
        <f>Q114</f>
        <v>0</v>
      </c>
      <c r="K120" s="84">
        <f>S116</f>
        <v>3</v>
      </c>
      <c r="L120" s="86" t="s">
        <v>0</v>
      </c>
      <c r="M120" s="88">
        <f>Q116</f>
        <v>1</v>
      </c>
      <c r="N120" s="84">
        <f>S118</f>
        <v>3</v>
      </c>
      <c r="O120" s="86" t="s">
        <v>0</v>
      </c>
      <c r="P120" s="88">
        <f>Q118</f>
        <v>0</v>
      </c>
      <c r="Q120" s="96"/>
      <c r="R120" s="98"/>
      <c r="S120" s="100"/>
      <c r="T120" s="102">
        <f>IF(E120=3,2,1)+IF(H120=3,2,1)+IF(K120=3,2,1)+IF(N120=3,2,1)</f>
        <v>7</v>
      </c>
      <c r="U120" s="103"/>
      <c r="V120" s="103"/>
      <c r="W120" s="84">
        <f>E120+H120+K120+N120</f>
        <v>10</v>
      </c>
      <c r="X120" s="86" t="s">
        <v>0</v>
      </c>
      <c r="Y120" s="88">
        <f>G120+J120+M120+P120</f>
        <v>4</v>
      </c>
      <c r="Z120" s="90" t="s">
        <v>2</v>
      </c>
      <c r="AA120" s="91"/>
      <c r="AB120" s="92"/>
      <c r="AC120"/>
      <c r="AF120" s="18">
        <v>4</v>
      </c>
      <c r="AH120" s="17">
        <v>5</v>
      </c>
      <c r="AI120" s="16" t="str">
        <f>C118</f>
        <v>Vávra Martin</v>
      </c>
      <c r="AJ120" s="18" t="s">
        <v>0</v>
      </c>
      <c r="AK120" s="17" t="str">
        <f>C120</f>
        <v>Jirout Lukáš</v>
      </c>
      <c r="AL120" s="16">
        <v>0</v>
      </c>
      <c r="AM120" s="18" t="s">
        <v>0</v>
      </c>
      <c r="AN120" s="17">
        <v>3</v>
      </c>
      <c r="AO120" s="79" t="s">
        <v>223</v>
      </c>
      <c r="AQ120"/>
      <c r="AR120"/>
      <c r="AS120"/>
      <c r="AT120"/>
      <c r="AU120"/>
      <c r="AV120"/>
    </row>
    <row r="121" spans="1:48" ht="10.5" customHeight="1" thickBot="1">
      <c r="A121" s="162"/>
      <c r="B121" s="110"/>
      <c r="C121" s="89"/>
      <c r="D121" s="113"/>
      <c r="E121" s="115"/>
      <c r="F121" s="87"/>
      <c r="G121" s="89"/>
      <c r="H121" s="85"/>
      <c r="I121" s="87"/>
      <c r="J121" s="89"/>
      <c r="K121" s="85"/>
      <c r="L121" s="87"/>
      <c r="M121" s="89"/>
      <c r="N121" s="85"/>
      <c r="O121" s="87"/>
      <c r="P121" s="89"/>
      <c r="Q121" s="97"/>
      <c r="R121" s="99"/>
      <c r="S121" s="101"/>
      <c r="T121" s="104"/>
      <c r="U121" s="105"/>
      <c r="V121" s="105"/>
      <c r="W121" s="85"/>
      <c r="X121" s="87"/>
      <c r="Y121" s="89"/>
      <c r="Z121" s="93"/>
      <c r="AA121" s="94"/>
      <c r="AB121" s="95"/>
      <c r="AC121"/>
      <c r="AF121" s="18">
        <v>3</v>
      </c>
      <c r="AH121" s="17">
        <v>1</v>
      </c>
      <c r="AI121" s="16" t="str">
        <f>C116</f>
        <v>Malík Ondřej</v>
      </c>
      <c r="AJ121" s="18" t="s">
        <v>0</v>
      </c>
      <c r="AK121" s="17" t="str">
        <f>C112</f>
        <v>Michek Tomáš</v>
      </c>
      <c r="AL121" s="16">
        <v>2</v>
      </c>
      <c r="AM121" s="18" t="s">
        <v>0</v>
      </c>
      <c r="AN121" s="17">
        <v>3</v>
      </c>
      <c r="AO121" s="79" t="s">
        <v>224</v>
      </c>
      <c r="AQ121"/>
      <c r="AR121"/>
      <c r="AS121"/>
      <c r="AT121"/>
      <c r="AU121"/>
      <c r="AV121"/>
    </row>
  </sheetData>
  <sheetProtection/>
  <mergeCells count="951">
    <mergeCell ref="Q108:S109"/>
    <mergeCell ref="T108:T109"/>
    <mergeCell ref="U108:U109"/>
    <mergeCell ref="V108:V109"/>
    <mergeCell ref="W108:Y109"/>
    <mergeCell ref="H108:H109"/>
    <mergeCell ref="I108:I109"/>
    <mergeCell ref="J108:J109"/>
    <mergeCell ref="K108:K109"/>
    <mergeCell ref="L108:L109"/>
    <mergeCell ref="M108:M109"/>
    <mergeCell ref="B108:B109"/>
    <mergeCell ref="C108:C109"/>
    <mergeCell ref="D108:D109"/>
    <mergeCell ref="E108:E109"/>
    <mergeCell ref="F108:F109"/>
    <mergeCell ref="G108:G109"/>
    <mergeCell ref="P106:P107"/>
    <mergeCell ref="Q106:S107"/>
    <mergeCell ref="T106:T107"/>
    <mergeCell ref="U106:U107"/>
    <mergeCell ref="V106:V107"/>
    <mergeCell ref="W106:Y107"/>
    <mergeCell ref="G106:G107"/>
    <mergeCell ref="H106:H107"/>
    <mergeCell ref="I106:I107"/>
    <mergeCell ref="J106:J107"/>
    <mergeCell ref="N106:N107"/>
    <mergeCell ref="O106:O107"/>
    <mergeCell ref="Q104:S105"/>
    <mergeCell ref="T104:T105"/>
    <mergeCell ref="U104:U105"/>
    <mergeCell ref="V104:V105"/>
    <mergeCell ref="W104:Y105"/>
    <mergeCell ref="B106:B107"/>
    <mergeCell ref="C106:C107"/>
    <mergeCell ref="D106:D107"/>
    <mergeCell ref="E106:E107"/>
    <mergeCell ref="F106:F107"/>
    <mergeCell ref="K104:K105"/>
    <mergeCell ref="L104:L105"/>
    <mergeCell ref="M104:M105"/>
    <mergeCell ref="N104:N105"/>
    <mergeCell ref="O104:O105"/>
    <mergeCell ref="P104:P105"/>
    <mergeCell ref="T102:T103"/>
    <mergeCell ref="U102:U103"/>
    <mergeCell ref="V102:V103"/>
    <mergeCell ref="W102:Y103"/>
    <mergeCell ref="B104:B105"/>
    <mergeCell ref="C104:C105"/>
    <mergeCell ref="D104:D105"/>
    <mergeCell ref="E104:E105"/>
    <mergeCell ref="F104:F105"/>
    <mergeCell ref="G104:G105"/>
    <mergeCell ref="L102:L103"/>
    <mergeCell ref="M102:M103"/>
    <mergeCell ref="N102:N103"/>
    <mergeCell ref="O102:O103"/>
    <mergeCell ref="P102:P103"/>
    <mergeCell ref="Q102:S103"/>
    <mergeCell ref="T101:V101"/>
    <mergeCell ref="W101:Y101"/>
    <mergeCell ref="A102:A109"/>
    <mergeCell ref="B102:B103"/>
    <mergeCell ref="C102:C103"/>
    <mergeCell ref="D102:D103"/>
    <mergeCell ref="H102:H103"/>
    <mergeCell ref="I102:I103"/>
    <mergeCell ref="J102:J103"/>
    <mergeCell ref="K102:K103"/>
    <mergeCell ref="A101:B101"/>
    <mergeCell ref="E101:G101"/>
    <mergeCell ref="H101:J101"/>
    <mergeCell ref="K101:M101"/>
    <mergeCell ref="N101:P101"/>
    <mergeCell ref="Q101:S101"/>
    <mergeCell ref="M98:M99"/>
    <mergeCell ref="Q98:S99"/>
    <mergeCell ref="T98:T99"/>
    <mergeCell ref="U98:U99"/>
    <mergeCell ref="V98:V99"/>
    <mergeCell ref="W98:Y99"/>
    <mergeCell ref="G98:G99"/>
    <mergeCell ref="H98:H99"/>
    <mergeCell ref="I98:I99"/>
    <mergeCell ref="J98:J99"/>
    <mergeCell ref="K98:K99"/>
    <mergeCell ref="L98:L99"/>
    <mergeCell ref="Q96:S97"/>
    <mergeCell ref="T96:T97"/>
    <mergeCell ref="U96:U97"/>
    <mergeCell ref="V96:V97"/>
    <mergeCell ref="W96:Y97"/>
    <mergeCell ref="B98:B99"/>
    <mergeCell ref="C98:C99"/>
    <mergeCell ref="D98:D99"/>
    <mergeCell ref="E98:E99"/>
    <mergeCell ref="F98:F99"/>
    <mergeCell ref="H96:H97"/>
    <mergeCell ref="I96:I97"/>
    <mergeCell ref="J96:J97"/>
    <mergeCell ref="N96:N97"/>
    <mergeCell ref="O96:O97"/>
    <mergeCell ref="P96:P97"/>
    <mergeCell ref="T94:T95"/>
    <mergeCell ref="U94:U95"/>
    <mergeCell ref="V94:V95"/>
    <mergeCell ref="W94:Y95"/>
    <mergeCell ref="B96:B97"/>
    <mergeCell ref="C96:C97"/>
    <mergeCell ref="D96:D97"/>
    <mergeCell ref="E96:E97"/>
    <mergeCell ref="F96:F97"/>
    <mergeCell ref="G96:G97"/>
    <mergeCell ref="L94:L95"/>
    <mergeCell ref="M94:M95"/>
    <mergeCell ref="N94:N95"/>
    <mergeCell ref="O94:O95"/>
    <mergeCell ref="P94:P95"/>
    <mergeCell ref="Q94:S95"/>
    <mergeCell ref="U92:U93"/>
    <mergeCell ref="V92:V93"/>
    <mergeCell ref="W92:Y93"/>
    <mergeCell ref="B94:B95"/>
    <mergeCell ref="C94:C95"/>
    <mergeCell ref="D94:D95"/>
    <mergeCell ref="E94:E95"/>
    <mergeCell ref="F94:F95"/>
    <mergeCell ref="G94:G95"/>
    <mergeCell ref="K94:K95"/>
    <mergeCell ref="M92:M93"/>
    <mergeCell ref="N92:N93"/>
    <mergeCell ref="O92:O93"/>
    <mergeCell ref="P92:P93"/>
    <mergeCell ref="Q92:S93"/>
    <mergeCell ref="T92:T93"/>
    <mergeCell ref="W91:Y91"/>
    <mergeCell ref="A92:A99"/>
    <mergeCell ref="B92:B93"/>
    <mergeCell ref="C92:C93"/>
    <mergeCell ref="D92:D93"/>
    <mergeCell ref="H92:H93"/>
    <mergeCell ref="I92:I93"/>
    <mergeCell ref="J92:J93"/>
    <mergeCell ref="K92:K93"/>
    <mergeCell ref="L92:L93"/>
    <mergeCell ref="W88:Y89"/>
    <mergeCell ref="A91:B91"/>
    <mergeCell ref="E91:G91"/>
    <mergeCell ref="H91:J91"/>
    <mergeCell ref="K91:M91"/>
    <mergeCell ref="N91:P91"/>
    <mergeCell ref="Q91:S91"/>
    <mergeCell ref="T91:V91"/>
    <mergeCell ref="J88:J89"/>
    <mergeCell ref="K88:K89"/>
    <mergeCell ref="L88:L89"/>
    <mergeCell ref="M88:M89"/>
    <mergeCell ref="Q88:S89"/>
    <mergeCell ref="W86:Y87"/>
    <mergeCell ref="B88:B89"/>
    <mergeCell ref="C88:C89"/>
    <mergeCell ref="D88:D89"/>
    <mergeCell ref="E88:E89"/>
    <mergeCell ref="F88:F89"/>
    <mergeCell ref="G88:G89"/>
    <mergeCell ref="H88:H89"/>
    <mergeCell ref="I88:I89"/>
    <mergeCell ref="N86:N87"/>
    <mergeCell ref="O86:O87"/>
    <mergeCell ref="P86:P87"/>
    <mergeCell ref="Q86:S87"/>
    <mergeCell ref="W84:Y85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O84:O85"/>
    <mergeCell ref="P84:P85"/>
    <mergeCell ref="Q84:S85"/>
    <mergeCell ref="T84:T85"/>
    <mergeCell ref="U84:U85"/>
    <mergeCell ref="V84:V85"/>
    <mergeCell ref="F84:F85"/>
    <mergeCell ref="G84:G85"/>
    <mergeCell ref="K84:K85"/>
    <mergeCell ref="L84:L85"/>
    <mergeCell ref="M84:M85"/>
    <mergeCell ref="N84:N85"/>
    <mergeCell ref="A82:A89"/>
    <mergeCell ref="Q82:S83"/>
    <mergeCell ref="W82:Y83"/>
    <mergeCell ref="B84:B85"/>
    <mergeCell ref="C84:C85"/>
    <mergeCell ref="D84:D85"/>
    <mergeCell ref="E84:E85"/>
    <mergeCell ref="V78:V79"/>
    <mergeCell ref="W78:Y79"/>
    <mergeCell ref="A81:B81"/>
    <mergeCell ref="E81:G81"/>
    <mergeCell ref="H81:J81"/>
    <mergeCell ref="K81:M81"/>
    <mergeCell ref="N81:P81"/>
    <mergeCell ref="Q81:S81"/>
    <mergeCell ref="T81:V81"/>
    <mergeCell ref="W81:Y81"/>
    <mergeCell ref="K78:K79"/>
    <mergeCell ref="L78:L79"/>
    <mergeCell ref="M78:M79"/>
    <mergeCell ref="Q78:S79"/>
    <mergeCell ref="T78:T79"/>
    <mergeCell ref="U78:U79"/>
    <mergeCell ref="H76:H77"/>
    <mergeCell ref="I76:I77"/>
    <mergeCell ref="J76:J77"/>
    <mergeCell ref="Q76:S77"/>
    <mergeCell ref="T76:T77"/>
    <mergeCell ref="U76:U77"/>
    <mergeCell ref="Q72:S73"/>
    <mergeCell ref="T72:T73"/>
    <mergeCell ref="U72:U73"/>
    <mergeCell ref="V72:V73"/>
    <mergeCell ref="W72:Y73"/>
    <mergeCell ref="E74:E75"/>
    <mergeCell ref="F74:F75"/>
    <mergeCell ref="G74:G75"/>
    <mergeCell ref="Q74:S75"/>
    <mergeCell ref="T74:T75"/>
    <mergeCell ref="K72:K73"/>
    <mergeCell ref="L72:L73"/>
    <mergeCell ref="M72:M73"/>
    <mergeCell ref="N72:N73"/>
    <mergeCell ref="O72:O73"/>
    <mergeCell ref="P72:P73"/>
    <mergeCell ref="Q71:S71"/>
    <mergeCell ref="T71:V71"/>
    <mergeCell ref="W71:Y71"/>
    <mergeCell ref="A72:A79"/>
    <mergeCell ref="B72:B73"/>
    <mergeCell ref="C72:C73"/>
    <mergeCell ref="D72:D73"/>
    <mergeCell ref="H72:H73"/>
    <mergeCell ref="I72:I73"/>
    <mergeCell ref="J72:J73"/>
    <mergeCell ref="Q68:S69"/>
    <mergeCell ref="T68:T69"/>
    <mergeCell ref="U68:U69"/>
    <mergeCell ref="V68:V69"/>
    <mergeCell ref="W68:Y69"/>
    <mergeCell ref="A71:B71"/>
    <mergeCell ref="E71:G71"/>
    <mergeCell ref="H71:J71"/>
    <mergeCell ref="K71:M71"/>
    <mergeCell ref="N71:P71"/>
    <mergeCell ref="H68:H69"/>
    <mergeCell ref="I68:I69"/>
    <mergeCell ref="J68:J69"/>
    <mergeCell ref="K68:K69"/>
    <mergeCell ref="L68:L69"/>
    <mergeCell ref="M68:M69"/>
    <mergeCell ref="B68:B69"/>
    <mergeCell ref="C68:C69"/>
    <mergeCell ref="D68:D69"/>
    <mergeCell ref="E68:E69"/>
    <mergeCell ref="F68:F69"/>
    <mergeCell ref="G68:G69"/>
    <mergeCell ref="P66:P67"/>
    <mergeCell ref="Q66:S67"/>
    <mergeCell ref="T66:T67"/>
    <mergeCell ref="U66:U67"/>
    <mergeCell ref="V66:V67"/>
    <mergeCell ref="W66:Y67"/>
    <mergeCell ref="G66:G67"/>
    <mergeCell ref="H66:H67"/>
    <mergeCell ref="I66:I67"/>
    <mergeCell ref="J66:J67"/>
    <mergeCell ref="N66:N67"/>
    <mergeCell ref="O66:O67"/>
    <mergeCell ref="Q64:S65"/>
    <mergeCell ref="T64:T65"/>
    <mergeCell ref="U64:U65"/>
    <mergeCell ref="V64:V65"/>
    <mergeCell ref="W64:Y65"/>
    <mergeCell ref="B66:B67"/>
    <mergeCell ref="C66:C67"/>
    <mergeCell ref="D66:D67"/>
    <mergeCell ref="E66:E67"/>
    <mergeCell ref="F66:F67"/>
    <mergeCell ref="K64:K65"/>
    <mergeCell ref="L64:L65"/>
    <mergeCell ref="M64:M65"/>
    <mergeCell ref="N64:N65"/>
    <mergeCell ref="O64:O65"/>
    <mergeCell ref="P64:P65"/>
    <mergeCell ref="T62:T63"/>
    <mergeCell ref="U62:U63"/>
    <mergeCell ref="V62:V63"/>
    <mergeCell ref="W62:Y63"/>
    <mergeCell ref="B64:B65"/>
    <mergeCell ref="C64:C65"/>
    <mergeCell ref="D64:D65"/>
    <mergeCell ref="E64:E65"/>
    <mergeCell ref="F64:F65"/>
    <mergeCell ref="G64:G65"/>
    <mergeCell ref="L62:L63"/>
    <mergeCell ref="M62:M63"/>
    <mergeCell ref="N62:N63"/>
    <mergeCell ref="O62:O63"/>
    <mergeCell ref="P62:P63"/>
    <mergeCell ref="Q62:S63"/>
    <mergeCell ref="T61:V61"/>
    <mergeCell ref="W61:Y61"/>
    <mergeCell ref="A62:A69"/>
    <mergeCell ref="B62:B63"/>
    <mergeCell ref="C62:C63"/>
    <mergeCell ref="D62:D63"/>
    <mergeCell ref="H62:H63"/>
    <mergeCell ref="I62:I63"/>
    <mergeCell ref="J62:J63"/>
    <mergeCell ref="K62:K63"/>
    <mergeCell ref="A61:B61"/>
    <mergeCell ref="E61:G61"/>
    <mergeCell ref="H61:J61"/>
    <mergeCell ref="K61:M61"/>
    <mergeCell ref="N61:P61"/>
    <mergeCell ref="Q61:S61"/>
    <mergeCell ref="T41:V41"/>
    <mergeCell ref="W34:Y35"/>
    <mergeCell ref="Q36:S37"/>
    <mergeCell ref="T36:T37"/>
    <mergeCell ref="I38:I39"/>
    <mergeCell ref="J38:J39"/>
    <mergeCell ref="K38:K39"/>
    <mergeCell ref="W38:Y39"/>
    <mergeCell ref="N34:N35"/>
    <mergeCell ref="O34:O35"/>
    <mergeCell ref="T51:V51"/>
    <mergeCell ref="W51:Y51"/>
    <mergeCell ref="N52:N53"/>
    <mergeCell ref="O52:O53"/>
    <mergeCell ref="U58:U59"/>
    <mergeCell ref="V58:V59"/>
    <mergeCell ref="P52:P53"/>
    <mergeCell ref="Q52:S53"/>
    <mergeCell ref="T52:T53"/>
    <mergeCell ref="U52:U53"/>
    <mergeCell ref="J32:J33"/>
    <mergeCell ref="K32:K33"/>
    <mergeCell ref="L32:L33"/>
    <mergeCell ref="M32:M33"/>
    <mergeCell ref="N32:N33"/>
    <mergeCell ref="W31:Y31"/>
    <mergeCell ref="W32:Y33"/>
    <mergeCell ref="Q31:S31"/>
    <mergeCell ref="T31:V31"/>
    <mergeCell ref="O32:O33"/>
    <mergeCell ref="Q24:S25"/>
    <mergeCell ref="T24:T25"/>
    <mergeCell ref="U24:U25"/>
    <mergeCell ref="V24:V25"/>
    <mergeCell ref="W24:Y25"/>
    <mergeCell ref="U26:U27"/>
    <mergeCell ref="V26:V27"/>
    <mergeCell ref="W26:Y27"/>
    <mergeCell ref="Q8:S9"/>
    <mergeCell ref="T8:T9"/>
    <mergeCell ref="U8:U9"/>
    <mergeCell ref="V8:V9"/>
    <mergeCell ref="W8:Y9"/>
    <mergeCell ref="V22:V23"/>
    <mergeCell ref="W22:Y23"/>
    <mergeCell ref="T21:V21"/>
    <mergeCell ref="W16:Y17"/>
    <mergeCell ref="H8:H9"/>
    <mergeCell ref="I8:I9"/>
    <mergeCell ref="J8:J9"/>
    <mergeCell ref="K8:K9"/>
    <mergeCell ref="L8:L9"/>
    <mergeCell ref="M8:M9"/>
    <mergeCell ref="T6:T7"/>
    <mergeCell ref="U6:U7"/>
    <mergeCell ref="V6:V7"/>
    <mergeCell ref="W6:Y7"/>
    <mergeCell ref="B8:B9"/>
    <mergeCell ref="C8:C9"/>
    <mergeCell ref="D8:D9"/>
    <mergeCell ref="E8:E9"/>
    <mergeCell ref="F8:F9"/>
    <mergeCell ref="G8:G9"/>
    <mergeCell ref="I6:I7"/>
    <mergeCell ref="J6:J7"/>
    <mergeCell ref="N6:N7"/>
    <mergeCell ref="O6:O7"/>
    <mergeCell ref="P6:P7"/>
    <mergeCell ref="Q6:S7"/>
    <mergeCell ref="U4:U5"/>
    <mergeCell ref="V4:V5"/>
    <mergeCell ref="W4:Y5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Q4:S5"/>
    <mergeCell ref="T4:T5"/>
    <mergeCell ref="V2:V3"/>
    <mergeCell ref="W2:Y3"/>
    <mergeCell ref="B4:B5"/>
    <mergeCell ref="C4:C5"/>
    <mergeCell ref="D4:D5"/>
    <mergeCell ref="E4:E5"/>
    <mergeCell ref="F4:F5"/>
    <mergeCell ref="G4:G5"/>
    <mergeCell ref="K4:K5"/>
    <mergeCell ref="L4:L5"/>
    <mergeCell ref="L2:L3"/>
    <mergeCell ref="O2:O3"/>
    <mergeCell ref="P2:P3"/>
    <mergeCell ref="Q2:S3"/>
    <mergeCell ref="T2:T3"/>
    <mergeCell ref="U2:U3"/>
    <mergeCell ref="Q1:S1"/>
    <mergeCell ref="W1:Y1"/>
    <mergeCell ref="A2:A9"/>
    <mergeCell ref="B2:B3"/>
    <mergeCell ref="C2:C3"/>
    <mergeCell ref="D2:D3"/>
    <mergeCell ref="H2:H3"/>
    <mergeCell ref="I2:I3"/>
    <mergeCell ref="J2:J3"/>
    <mergeCell ref="K2:K3"/>
    <mergeCell ref="J18:J19"/>
    <mergeCell ref="K18:K19"/>
    <mergeCell ref="L18:L19"/>
    <mergeCell ref="M18:M19"/>
    <mergeCell ref="N16:N17"/>
    <mergeCell ref="A1:B1"/>
    <mergeCell ref="E1:G1"/>
    <mergeCell ref="H1:J1"/>
    <mergeCell ref="K1:M1"/>
    <mergeCell ref="N1:P1"/>
    <mergeCell ref="C18:C19"/>
    <mergeCell ref="D18:D19"/>
    <mergeCell ref="E18:E19"/>
    <mergeCell ref="F18:F19"/>
    <mergeCell ref="G18:G19"/>
    <mergeCell ref="T1:V1"/>
    <mergeCell ref="M2:M3"/>
    <mergeCell ref="N2:N3"/>
    <mergeCell ref="H18:H19"/>
    <mergeCell ref="I18:I19"/>
    <mergeCell ref="K14:K15"/>
    <mergeCell ref="N14:N15"/>
    <mergeCell ref="O14:O15"/>
    <mergeCell ref="P16:P17"/>
    <mergeCell ref="E16:E17"/>
    <mergeCell ref="F16:F17"/>
    <mergeCell ref="G16:G17"/>
    <mergeCell ref="H16:H17"/>
    <mergeCell ref="L14:L15"/>
    <mergeCell ref="J16:J17"/>
    <mergeCell ref="I26:I27"/>
    <mergeCell ref="M14:M15"/>
    <mergeCell ref="P14:P15"/>
    <mergeCell ref="B14:B15"/>
    <mergeCell ref="C14:C15"/>
    <mergeCell ref="D14:D15"/>
    <mergeCell ref="E14:E15"/>
    <mergeCell ref="F14:F15"/>
    <mergeCell ref="O16:O17"/>
    <mergeCell ref="B16:B17"/>
    <mergeCell ref="C16:C17"/>
    <mergeCell ref="B24:B25"/>
    <mergeCell ref="C24:C25"/>
    <mergeCell ref="D24:D25"/>
    <mergeCell ref="E24:E25"/>
    <mergeCell ref="D16:D17"/>
    <mergeCell ref="A21:B21"/>
    <mergeCell ref="E21:G21"/>
    <mergeCell ref="B18:B19"/>
    <mergeCell ref="F24:F25"/>
    <mergeCell ref="G24:G25"/>
    <mergeCell ref="T11:V11"/>
    <mergeCell ref="K11:M11"/>
    <mergeCell ref="W11:Y11"/>
    <mergeCell ref="N11:P11"/>
    <mergeCell ref="Q11:S11"/>
    <mergeCell ref="N12:N13"/>
    <mergeCell ref="O12:O13"/>
    <mergeCell ref="I16:I17"/>
    <mergeCell ref="A11:B11"/>
    <mergeCell ref="E11:G11"/>
    <mergeCell ref="H11:J11"/>
    <mergeCell ref="J52:J53"/>
    <mergeCell ref="K52:K53"/>
    <mergeCell ref="L52:L53"/>
    <mergeCell ref="A12:A19"/>
    <mergeCell ref="B12:B13"/>
    <mergeCell ref="D12:D13"/>
    <mergeCell ref="C12:C13"/>
    <mergeCell ref="M52:M53"/>
    <mergeCell ref="G14:G15"/>
    <mergeCell ref="P12:P13"/>
    <mergeCell ref="L12:L13"/>
    <mergeCell ref="H12:H13"/>
    <mergeCell ref="I12:I13"/>
    <mergeCell ref="H26:H27"/>
    <mergeCell ref="J12:J13"/>
    <mergeCell ref="K12:K13"/>
    <mergeCell ref="M12:M13"/>
    <mergeCell ref="Q12:S13"/>
    <mergeCell ref="T12:T13"/>
    <mergeCell ref="U12:U13"/>
    <mergeCell ref="V12:V13"/>
    <mergeCell ref="W12:Y13"/>
    <mergeCell ref="Q14:S15"/>
    <mergeCell ref="T14:T15"/>
    <mergeCell ref="U14:U15"/>
    <mergeCell ref="V14:V15"/>
    <mergeCell ref="W14:Y15"/>
    <mergeCell ref="Q18:S19"/>
    <mergeCell ref="T18:T19"/>
    <mergeCell ref="U18:U19"/>
    <mergeCell ref="V18:V19"/>
    <mergeCell ref="W18:Y19"/>
    <mergeCell ref="Q16:S17"/>
    <mergeCell ref="T16:T17"/>
    <mergeCell ref="U16:U17"/>
    <mergeCell ref="V16:V17"/>
    <mergeCell ref="H21:J21"/>
    <mergeCell ref="K21:M21"/>
    <mergeCell ref="N21:P21"/>
    <mergeCell ref="Q21:S21"/>
    <mergeCell ref="W21:Y21"/>
    <mergeCell ref="A22:A29"/>
    <mergeCell ref="B22:B23"/>
    <mergeCell ref="C22:C23"/>
    <mergeCell ref="D22:D23"/>
    <mergeCell ref="H22:H23"/>
    <mergeCell ref="I22:I23"/>
    <mergeCell ref="J22:J23"/>
    <mergeCell ref="K22:K23"/>
    <mergeCell ref="L22:L23"/>
    <mergeCell ref="N22:N23"/>
    <mergeCell ref="O22:O23"/>
    <mergeCell ref="M22:M23"/>
    <mergeCell ref="P22:P23"/>
    <mergeCell ref="Q22:S23"/>
    <mergeCell ref="T22:T23"/>
    <mergeCell ref="U22:U23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J26:J27"/>
    <mergeCell ref="N26:N27"/>
    <mergeCell ref="O26:O27"/>
    <mergeCell ref="P26:P27"/>
    <mergeCell ref="Q26:S27"/>
    <mergeCell ref="T26:T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Q28:S29"/>
    <mergeCell ref="T28:T29"/>
    <mergeCell ref="U28:U29"/>
    <mergeCell ref="V28:V29"/>
    <mergeCell ref="W28:Y29"/>
    <mergeCell ref="A31:B31"/>
    <mergeCell ref="E31:G31"/>
    <mergeCell ref="H31:J31"/>
    <mergeCell ref="K31:M31"/>
    <mergeCell ref="N31:P31"/>
    <mergeCell ref="A32:A39"/>
    <mergeCell ref="B32:B33"/>
    <mergeCell ref="C32:C33"/>
    <mergeCell ref="D32:D33"/>
    <mergeCell ref="H32:H33"/>
    <mergeCell ref="I32:I33"/>
    <mergeCell ref="B34:B35"/>
    <mergeCell ref="C34:C35"/>
    <mergeCell ref="D34:D35"/>
    <mergeCell ref="E34:E35"/>
    <mergeCell ref="P32:P33"/>
    <mergeCell ref="Q32:S33"/>
    <mergeCell ref="T32:T33"/>
    <mergeCell ref="U32:U33"/>
    <mergeCell ref="V32:V33"/>
    <mergeCell ref="F34:F35"/>
    <mergeCell ref="G34:G35"/>
    <mergeCell ref="K34:K35"/>
    <mergeCell ref="L34:L35"/>
    <mergeCell ref="M34:M35"/>
    <mergeCell ref="U34:U35"/>
    <mergeCell ref="V34:V35"/>
    <mergeCell ref="B36:B37"/>
    <mergeCell ref="C36:C37"/>
    <mergeCell ref="D36:D37"/>
    <mergeCell ref="E36:E37"/>
    <mergeCell ref="F36:F37"/>
    <mergeCell ref="J36:J37"/>
    <mergeCell ref="N36:N37"/>
    <mergeCell ref="O36:O37"/>
    <mergeCell ref="P34:P35"/>
    <mergeCell ref="Q34:S35"/>
    <mergeCell ref="T34:T35"/>
    <mergeCell ref="W36:Y37"/>
    <mergeCell ref="B38:B39"/>
    <mergeCell ref="C38:C39"/>
    <mergeCell ref="D38:D39"/>
    <mergeCell ref="E38:E39"/>
    <mergeCell ref="F38:F39"/>
    <mergeCell ref="G38:G39"/>
    <mergeCell ref="G36:G37"/>
    <mergeCell ref="H36:H37"/>
    <mergeCell ref="I36:I37"/>
    <mergeCell ref="Q38:S39"/>
    <mergeCell ref="T38:T39"/>
    <mergeCell ref="U38:U39"/>
    <mergeCell ref="P36:P37"/>
    <mergeCell ref="U36:U37"/>
    <mergeCell ref="V36:V37"/>
    <mergeCell ref="V38:V39"/>
    <mergeCell ref="A41:B41"/>
    <mergeCell ref="E41:G41"/>
    <mergeCell ref="H41:J41"/>
    <mergeCell ref="K41:M41"/>
    <mergeCell ref="N41:P41"/>
    <mergeCell ref="Q41:S41"/>
    <mergeCell ref="H38:H39"/>
    <mergeCell ref="L38:L39"/>
    <mergeCell ref="M38:M39"/>
    <mergeCell ref="W41:Y41"/>
    <mergeCell ref="A42:A49"/>
    <mergeCell ref="B42:B43"/>
    <mergeCell ref="C42:C43"/>
    <mergeCell ref="D42:D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S43"/>
    <mergeCell ref="T42:T43"/>
    <mergeCell ref="U42:U43"/>
    <mergeCell ref="V42:V43"/>
    <mergeCell ref="W42:Y43"/>
    <mergeCell ref="B44:B45"/>
    <mergeCell ref="C44:C45"/>
    <mergeCell ref="D44:D45"/>
    <mergeCell ref="E44:E45"/>
    <mergeCell ref="F44:F45"/>
    <mergeCell ref="G44:G45"/>
    <mergeCell ref="K44:K45"/>
    <mergeCell ref="L44:L45"/>
    <mergeCell ref="M44:M45"/>
    <mergeCell ref="N44:N45"/>
    <mergeCell ref="O44:O45"/>
    <mergeCell ref="P44:P45"/>
    <mergeCell ref="Q44:S45"/>
    <mergeCell ref="T44:T45"/>
    <mergeCell ref="U44:U45"/>
    <mergeCell ref="V44:V45"/>
    <mergeCell ref="W44:Y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N46:N47"/>
    <mergeCell ref="O46:O47"/>
    <mergeCell ref="P46:P47"/>
    <mergeCell ref="Q46:S47"/>
    <mergeCell ref="T46:T47"/>
    <mergeCell ref="U46:U47"/>
    <mergeCell ref="V46:V47"/>
    <mergeCell ref="W46:Y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Q48:S49"/>
    <mergeCell ref="T48:T49"/>
    <mergeCell ref="U48:U49"/>
    <mergeCell ref="V48:V49"/>
    <mergeCell ref="W48:Y49"/>
    <mergeCell ref="A51:B51"/>
    <mergeCell ref="E51:G51"/>
    <mergeCell ref="H51:J51"/>
    <mergeCell ref="K51:M51"/>
    <mergeCell ref="N51:P51"/>
    <mergeCell ref="Q51:S51"/>
    <mergeCell ref="A52:A59"/>
    <mergeCell ref="B52:B53"/>
    <mergeCell ref="C52:C53"/>
    <mergeCell ref="D52:D53"/>
    <mergeCell ref="H52:H53"/>
    <mergeCell ref="I52:I53"/>
    <mergeCell ref="B54:B55"/>
    <mergeCell ref="C54:C55"/>
    <mergeCell ref="D54:D55"/>
    <mergeCell ref="E54:E55"/>
    <mergeCell ref="V52:V53"/>
    <mergeCell ref="W52:Y53"/>
    <mergeCell ref="V54:V55"/>
    <mergeCell ref="F54:F55"/>
    <mergeCell ref="G54:G55"/>
    <mergeCell ref="K54:K55"/>
    <mergeCell ref="L54:L55"/>
    <mergeCell ref="M54:M55"/>
    <mergeCell ref="N54:N55"/>
    <mergeCell ref="W54:Y55"/>
    <mergeCell ref="O54:O55"/>
    <mergeCell ref="P54:P55"/>
    <mergeCell ref="Q54:S55"/>
    <mergeCell ref="T54:T55"/>
    <mergeCell ref="U54:U55"/>
    <mergeCell ref="U56:U57"/>
    <mergeCell ref="B56:B57"/>
    <mergeCell ref="C56:C57"/>
    <mergeCell ref="D56:D57"/>
    <mergeCell ref="E56:E57"/>
    <mergeCell ref="F56:F57"/>
    <mergeCell ref="G56:G57"/>
    <mergeCell ref="H56:H57"/>
    <mergeCell ref="I56:I57"/>
    <mergeCell ref="W56:Y57"/>
    <mergeCell ref="B58:B59"/>
    <mergeCell ref="C58:C59"/>
    <mergeCell ref="D58:D59"/>
    <mergeCell ref="E58:E59"/>
    <mergeCell ref="F58:F59"/>
    <mergeCell ref="G58:G59"/>
    <mergeCell ref="H58:H59"/>
    <mergeCell ref="I58:I59"/>
    <mergeCell ref="N56:N57"/>
    <mergeCell ref="K58:K59"/>
    <mergeCell ref="L58:L59"/>
    <mergeCell ref="M58:M59"/>
    <mergeCell ref="Q58:S59"/>
    <mergeCell ref="J56:J57"/>
    <mergeCell ref="W58:Y59"/>
    <mergeCell ref="J58:J59"/>
    <mergeCell ref="T58:T59"/>
    <mergeCell ref="V56:V57"/>
    <mergeCell ref="O56:O57"/>
    <mergeCell ref="P56:P57"/>
    <mergeCell ref="Q56:S57"/>
    <mergeCell ref="T56:T57"/>
    <mergeCell ref="A111:B111"/>
    <mergeCell ref="E111:G111"/>
    <mergeCell ref="H111:J111"/>
    <mergeCell ref="K111:M111"/>
    <mergeCell ref="N111:P111"/>
    <mergeCell ref="Q111:S111"/>
    <mergeCell ref="T111:V111"/>
    <mergeCell ref="W111:Y111"/>
    <mergeCell ref="Z111:AB111"/>
    <mergeCell ref="A112:A121"/>
    <mergeCell ref="B112:B113"/>
    <mergeCell ref="C112:C113"/>
    <mergeCell ref="D112:D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S112:S113"/>
    <mergeCell ref="T112:V113"/>
    <mergeCell ref="W112:W113"/>
    <mergeCell ref="X112:X113"/>
    <mergeCell ref="Y112:Y113"/>
    <mergeCell ref="Z112:AB113"/>
    <mergeCell ref="B114:B115"/>
    <mergeCell ref="C114:C115"/>
    <mergeCell ref="D114:D115"/>
    <mergeCell ref="E114:E115"/>
    <mergeCell ref="F114:F115"/>
    <mergeCell ref="G114:G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S114:S115"/>
    <mergeCell ref="T114:V115"/>
    <mergeCell ref="W114:W115"/>
    <mergeCell ref="X114:X115"/>
    <mergeCell ref="Y114:Y115"/>
    <mergeCell ref="Z114:AB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N116:N117"/>
    <mergeCell ref="O116:O117"/>
    <mergeCell ref="P116:P117"/>
    <mergeCell ref="Q116:Q117"/>
    <mergeCell ref="R116:R117"/>
    <mergeCell ref="S116:S117"/>
    <mergeCell ref="T116:V117"/>
    <mergeCell ref="W116:W117"/>
    <mergeCell ref="X116:X117"/>
    <mergeCell ref="Y116:Y117"/>
    <mergeCell ref="Z116:AB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Q118:Q119"/>
    <mergeCell ref="R118:R119"/>
    <mergeCell ref="S118:S119"/>
    <mergeCell ref="T118:V119"/>
    <mergeCell ref="W118:W119"/>
    <mergeCell ref="X118:X119"/>
    <mergeCell ref="Y118:Y119"/>
    <mergeCell ref="Z118:AB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T120:V121"/>
    <mergeCell ref="W120:W121"/>
    <mergeCell ref="X120:X121"/>
    <mergeCell ref="Y120:Y121"/>
    <mergeCell ref="Z120:AB121"/>
    <mergeCell ref="B74:B75"/>
    <mergeCell ref="C74:C75"/>
    <mergeCell ref="D74:D75"/>
    <mergeCell ref="K74:K75"/>
    <mergeCell ref="L74:L75"/>
    <mergeCell ref="M74:M75"/>
    <mergeCell ref="N74:N75"/>
    <mergeCell ref="O74:O75"/>
    <mergeCell ref="P74:P75"/>
    <mergeCell ref="U74:U75"/>
    <mergeCell ref="V74:V75"/>
    <mergeCell ref="W74:Y75"/>
    <mergeCell ref="B76:B77"/>
    <mergeCell ref="C76:C77"/>
    <mergeCell ref="D76:D77"/>
    <mergeCell ref="E76:E77"/>
    <mergeCell ref="F76:F77"/>
    <mergeCell ref="G76:G77"/>
    <mergeCell ref="N76:N77"/>
    <mergeCell ref="O76:O77"/>
    <mergeCell ref="P76:P77"/>
    <mergeCell ref="V76:V77"/>
    <mergeCell ref="W76:Y77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B82:B83"/>
    <mergeCell ref="C82:C83"/>
    <mergeCell ref="D82:D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1"/>
  <sheetViews>
    <sheetView zoomScale="85" zoomScaleNormal="85" zoomScalePageLayoutView="0" workbookViewId="0" topLeftCell="A55">
      <selection activeCell="F81" sqref="F81"/>
    </sheetView>
  </sheetViews>
  <sheetFormatPr defaultColWidth="8.88671875" defaultRowHeight="15"/>
  <cols>
    <col min="1" max="1" width="3.6640625" style="3" customWidth="1"/>
    <col min="2" max="2" width="12.99609375" style="3" bestFit="1" customWidth="1"/>
    <col min="3" max="3" width="7.88671875" style="60" customWidth="1"/>
    <col min="4" max="7" width="14.6640625" style="3" bestFit="1" customWidth="1"/>
    <col min="8" max="8" width="11.6640625" style="3" customWidth="1"/>
    <col min="9" max="16384" width="8.88671875" style="3" customWidth="1"/>
  </cols>
  <sheetData>
    <row r="2" ht="11.25" customHeight="1">
      <c r="A2" s="2"/>
    </row>
    <row r="3" spans="1:3" ht="11.25" customHeight="1">
      <c r="A3" s="2"/>
      <c r="B3" s="5" t="s">
        <v>96</v>
      </c>
      <c r="C3" s="81" t="s">
        <v>50</v>
      </c>
    </row>
    <row r="4" spans="1:4" ht="11.25" customHeight="1">
      <c r="A4" s="2"/>
      <c r="D4" s="6" t="str">
        <f>B3</f>
        <v>Wagner Mark Robin</v>
      </c>
    </row>
    <row r="5" spans="1:5" ht="11.25" customHeight="1">
      <c r="A5" s="2"/>
      <c r="B5" s="5"/>
      <c r="C5" s="63"/>
      <c r="D5" s="73"/>
      <c r="E5" s="11"/>
    </row>
    <row r="6" spans="1:6" ht="11.25" customHeight="1">
      <c r="A6" s="2"/>
      <c r="E6" s="64" t="str">
        <f>D4</f>
        <v>Wagner Mark Robin</v>
      </c>
      <c r="F6" s="4"/>
    </row>
    <row r="7" spans="1:6" ht="11.25" customHeight="1">
      <c r="A7" s="2"/>
      <c r="B7" s="5" t="s">
        <v>40</v>
      </c>
      <c r="C7" s="81" t="s">
        <v>9</v>
      </c>
      <c r="E7" s="80" t="s">
        <v>227</v>
      </c>
      <c r="F7" s="11"/>
    </row>
    <row r="8" spans="1:6" ht="11.25" customHeight="1">
      <c r="A8" s="2"/>
      <c r="D8" s="64" t="str">
        <f>B9</f>
        <v>Nápravník Adam</v>
      </c>
      <c r="E8" s="11"/>
      <c r="F8" s="11"/>
    </row>
    <row r="9" spans="1:6" ht="11.25" customHeight="1">
      <c r="A9" s="2"/>
      <c r="B9" s="10" t="s">
        <v>105</v>
      </c>
      <c r="C9" s="82" t="s">
        <v>8</v>
      </c>
      <c r="D9" s="80" t="s">
        <v>227</v>
      </c>
      <c r="F9" s="11"/>
    </row>
    <row r="10" spans="1:6" ht="11.25" customHeight="1">
      <c r="A10" s="2"/>
      <c r="B10" s="58"/>
      <c r="C10" s="62"/>
      <c r="F10" s="64" t="str">
        <f>E6</f>
        <v>Wagner Mark Robin</v>
      </c>
    </row>
    <row r="11" spans="1:7" ht="11.25" customHeight="1">
      <c r="A11" s="2"/>
      <c r="B11" s="5" t="s">
        <v>85</v>
      </c>
      <c r="C11" s="81" t="s">
        <v>111</v>
      </c>
      <c r="F11" s="42" t="s">
        <v>227</v>
      </c>
      <c r="G11" s="11"/>
    </row>
    <row r="12" spans="4:7" ht="12.75">
      <c r="D12" s="64" t="str">
        <f>B13</f>
        <v>Skákal Daniel</v>
      </c>
      <c r="F12" s="11"/>
      <c r="G12" s="11"/>
    </row>
    <row r="13" spans="2:7" ht="12.75">
      <c r="B13" s="5" t="s">
        <v>23</v>
      </c>
      <c r="C13" s="81" t="s">
        <v>149</v>
      </c>
      <c r="D13" s="80" t="s">
        <v>225</v>
      </c>
      <c r="E13" s="11"/>
      <c r="F13" s="11"/>
      <c r="G13" s="11"/>
    </row>
    <row r="14" spans="5:7" ht="12.75">
      <c r="E14" s="64" t="str">
        <f>D12</f>
        <v>Skákal Daniel</v>
      </c>
      <c r="F14" s="11"/>
      <c r="G14" s="11"/>
    </row>
    <row r="15" spans="2:7" ht="12.75">
      <c r="B15" s="59"/>
      <c r="C15" s="61"/>
      <c r="E15" s="80" t="s">
        <v>226</v>
      </c>
      <c r="F15" s="4"/>
      <c r="G15" s="11"/>
    </row>
    <row r="16" spans="4:7" ht="12.75">
      <c r="D16" s="64" t="str">
        <f>B17</f>
        <v>Mejtský David</v>
      </c>
      <c r="E16" s="11"/>
      <c r="F16" s="4"/>
      <c r="G16" s="11"/>
    </row>
    <row r="17" spans="2:7" ht="12.75">
      <c r="B17" s="5" t="s">
        <v>26</v>
      </c>
      <c r="C17" s="82" t="s">
        <v>18</v>
      </c>
      <c r="D17" s="65"/>
      <c r="F17" s="4"/>
      <c r="G17" s="11"/>
    </row>
    <row r="18" ht="12.75">
      <c r="G18" s="64" t="str">
        <f>F10</f>
        <v>Wagner Mark Robin</v>
      </c>
    </row>
    <row r="19" spans="2:8" ht="12.75">
      <c r="B19" s="5" t="s">
        <v>24</v>
      </c>
      <c r="C19" s="81" t="s">
        <v>149</v>
      </c>
      <c r="G19" s="80" t="s">
        <v>225</v>
      </c>
      <c r="H19" s="11"/>
    </row>
    <row r="20" spans="4:8" ht="12.75">
      <c r="D20" s="64" t="str">
        <f>B19</f>
        <v>Skákal Dominik</v>
      </c>
      <c r="G20" s="11"/>
      <c r="H20" s="11"/>
    </row>
    <row r="21" spans="2:8" ht="12.75">
      <c r="B21" s="5"/>
      <c r="C21" s="81"/>
      <c r="D21" s="83"/>
      <c r="E21" s="11"/>
      <c r="G21" s="11"/>
      <c r="H21" s="11"/>
    </row>
    <row r="22" spans="5:8" ht="12.75">
      <c r="E22" s="64" t="str">
        <f>D20</f>
        <v>Skákal Dominik</v>
      </c>
      <c r="G22" s="11"/>
      <c r="H22" s="11"/>
    </row>
    <row r="23" spans="2:8" ht="12.75">
      <c r="B23" s="5" t="s">
        <v>108</v>
      </c>
      <c r="C23" s="81" t="s">
        <v>25</v>
      </c>
      <c r="E23" s="80" t="s">
        <v>226</v>
      </c>
      <c r="F23" s="11"/>
      <c r="G23" s="11"/>
      <c r="H23" s="11"/>
    </row>
    <row r="24" spans="4:8" ht="12.75">
      <c r="D24" s="64" t="str">
        <f>B25</f>
        <v>Michek Tomáš</v>
      </c>
      <c r="E24" s="11"/>
      <c r="F24" s="11"/>
      <c r="G24" s="11"/>
      <c r="H24" s="11"/>
    </row>
    <row r="25" spans="2:8" ht="12.75">
      <c r="B25" s="5" t="s">
        <v>30</v>
      </c>
      <c r="C25" s="82" t="s">
        <v>15</v>
      </c>
      <c r="D25" s="80" t="s">
        <v>226</v>
      </c>
      <c r="F25" s="11"/>
      <c r="G25" s="11"/>
      <c r="H25" s="11"/>
    </row>
    <row r="26" spans="6:8" ht="12.75">
      <c r="F26" s="64" t="str">
        <f>E30</f>
        <v>Dušek Jakub</v>
      </c>
      <c r="G26" s="11"/>
      <c r="H26" s="11"/>
    </row>
    <row r="27" spans="2:8" ht="12.75">
      <c r="B27" s="5" t="s">
        <v>75</v>
      </c>
      <c r="C27" s="81" t="s">
        <v>37</v>
      </c>
      <c r="F27" s="80" t="s">
        <v>227</v>
      </c>
      <c r="H27" s="11"/>
    </row>
    <row r="28" spans="4:8" ht="12.75">
      <c r="D28" s="64" t="str">
        <f>B27</f>
        <v>Marek Lukáš</v>
      </c>
      <c r="F28" s="11"/>
      <c r="H28" s="11"/>
    </row>
    <row r="29" spans="2:8" ht="12.75">
      <c r="B29" s="5" t="s">
        <v>31</v>
      </c>
      <c r="C29" s="81" t="s">
        <v>32</v>
      </c>
      <c r="D29" s="80" t="s">
        <v>227</v>
      </c>
      <c r="E29" s="11"/>
      <c r="F29" s="11"/>
      <c r="H29" s="11"/>
    </row>
    <row r="30" spans="5:8" ht="12.75">
      <c r="E30" s="64" t="str">
        <f>D32</f>
        <v>Dušek Jakub</v>
      </c>
      <c r="F30" s="11"/>
      <c r="H30" s="11"/>
    </row>
    <row r="31" spans="2:8" ht="12.75">
      <c r="B31" s="59"/>
      <c r="C31" s="61"/>
      <c r="E31" s="42" t="s">
        <v>227</v>
      </c>
      <c r="H31" s="11"/>
    </row>
    <row r="32" spans="4:8" ht="12.75">
      <c r="D32" s="64" t="str">
        <f>B33</f>
        <v>Dušek Jakub</v>
      </c>
      <c r="E32" s="11"/>
      <c r="H32" s="11"/>
    </row>
    <row r="33" spans="2:8" ht="12.75">
      <c r="B33" s="5" t="s">
        <v>28</v>
      </c>
      <c r="C33" s="82" t="s">
        <v>9</v>
      </c>
      <c r="D33" s="65"/>
      <c r="H33" s="11"/>
    </row>
    <row r="34" ht="12.75">
      <c r="H34" s="67" t="str">
        <f>G50</f>
        <v>Záleský Martin</v>
      </c>
    </row>
    <row r="35" spans="2:8" ht="12.75">
      <c r="B35" s="5" t="s">
        <v>70</v>
      </c>
      <c r="C35" s="81" t="s">
        <v>9</v>
      </c>
      <c r="H35" s="200" t="s">
        <v>225</v>
      </c>
    </row>
    <row r="36" spans="4:8" ht="12.75">
      <c r="D36" s="64" t="str">
        <f>B35</f>
        <v>Dušek Rostislav</v>
      </c>
      <c r="H36" s="11"/>
    </row>
    <row r="37" spans="2:8" ht="12.75">
      <c r="B37" s="5"/>
      <c r="C37" s="63"/>
      <c r="D37" s="73"/>
      <c r="E37" s="11"/>
      <c r="H37" s="11"/>
    </row>
    <row r="38" spans="5:8" ht="12.75">
      <c r="E38" s="64" t="str">
        <f>D36</f>
        <v>Dušek Rostislav</v>
      </c>
      <c r="F38" s="4"/>
      <c r="H38" s="11"/>
    </row>
    <row r="39" spans="2:8" ht="12.75">
      <c r="B39" s="5" t="s">
        <v>103</v>
      </c>
      <c r="C39" s="81" t="s">
        <v>15</v>
      </c>
      <c r="E39" s="80" t="s">
        <v>225</v>
      </c>
      <c r="F39" s="11"/>
      <c r="H39" s="11"/>
    </row>
    <row r="40" spans="4:8" ht="12.75">
      <c r="D40" s="64" t="str">
        <f>B41</f>
        <v>Přiklopil Aleš</v>
      </c>
      <c r="E40" s="11"/>
      <c r="F40" s="11"/>
      <c r="H40" s="11"/>
    </row>
    <row r="41" spans="2:8" ht="12.75">
      <c r="B41" s="10" t="s">
        <v>80</v>
      </c>
      <c r="C41" s="82" t="s">
        <v>51</v>
      </c>
      <c r="D41" s="80" t="s">
        <v>225</v>
      </c>
      <c r="F41" s="11"/>
      <c r="H41" s="11"/>
    </row>
    <row r="42" spans="2:8" ht="12.75">
      <c r="B42" s="58"/>
      <c r="C42" s="62"/>
      <c r="F42" s="64" t="str">
        <f>E38</f>
        <v>Dušek Rostislav</v>
      </c>
      <c r="H42" s="11"/>
    </row>
    <row r="43" spans="2:8" ht="12.75">
      <c r="B43" s="5" t="s">
        <v>79</v>
      </c>
      <c r="C43" s="81" t="s">
        <v>203</v>
      </c>
      <c r="F43" s="42" t="s">
        <v>227</v>
      </c>
      <c r="G43" s="11"/>
      <c r="H43" s="11"/>
    </row>
    <row r="44" spans="4:8" ht="12.75">
      <c r="D44" s="64" t="str">
        <f>B43</f>
        <v>Kycelt Lukáš</v>
      </c>
      <c r="F44" s="11"/>
      <c r="G44" s="11"/>
      <c r="H44" s="11"/>
    </row>
    <row r="45" spans="2:8" ht="12.75">
      <c r="B45" s="5" t="s">
        <v>104</v>
      </c>
      <c r="C45" s="81" t="s">
        <v>51</v>
      </c>
      <c r="D45" s="80" t="s">
        <v>227</v>
      </c>
      <c r="E45" s="11"/>
      <c r="F45" s="11"/>
      <c r="G45" s="11"/>
      <c r="H45" s="11"/>
    </row>
    <row r="46" spans="5:8" ht="12.75">
      <c r="E46" s="64" t="str">
        <f>D44</f>
        <v>Kycelt Lukáš</v>
      </c>
      <c r="F46" s="11"/>
      <c r="G46" s="11"/>
      <c r="H46" s="11"/>
    </row>
    <row r="47" spans="2:8" ht="12.75">
      <c r="B47" s="59"/>
      <c r="C47" s="61"/>
      <c r="E47" s="80" t="s">
        <v>227</v>
      </c>
      <c r="F47" s="4"/>
      <c r="G47" s="11"/>
      <c r="H47" s="11"/>
    </row>
    <row r="48" spans="4:8" ht="12.75">
      <c r="D48" s="64" t="str">
        <f>B49</f>
        <v>Hladký Radovan</v>
      </c>
      <c r="E48" s="11"/>
      <c r="F48" s="4"/>
      <c r="G48" s="11"/>
      <c r="H48" s="11"/>
    </row>
    <row r="49" spans="2:8" ht="12.75">
      <c r="B49" s="5" t="s">
        <v>29</v>
      </c>
      <c r="C49" s="82" t="s">
        <v>18</v>
      </c>
      <c r="D49" s="65"/>
      <c r="F49" s="4"/>
      <c r="G49" s="11"/>
      <c r="H49" s="11"/>
    </row>
    <row r="50" spans="7:8" ht="12.75">
      <c r="G50" s="64" t="str">
        <f>F58</f>
        <v>Záleský Martin</v>
      </c>
      <c r="H50" s="11"/>
    </row>
    <row r="51" spans="2:7" ht="12.75">
      <c r="B51" s="5" t="s">
        <v>38</v>
      </c>
      <c r="C51" s="81" t="s">
        <v>148</v>
      </c>
      <c r="G51" s="80" t="s">
        <v>225</v>
      </c>
    </row>
    <row r="52" spans="4:7" ht="12.75">
      <c r="D52" s="64" t="str">
        <f>B51</f>
        <v>Matuška Tomáš</v>
      </c>
      <c r="G52" s="11"/>
    </row>
    <row r="53" spans="2:7" ht="12.75">
      <c r="B53" s="59"/>
      <c r="C53" s="61"/>
      <c r="D53" s="66"/>
      <c r="E53" s="11"/>
      <c r="G53" s="11"/>
    </row>
    <row r="54" spans="5:7" ht="12.75">
      <c r="E54" s="64" t="str">
        <f>D56</f>
        <v>Pohl Pavel</v>
      </c>
      <c r="G54" s="11"/>
    </row>
    <row r="55" spans="2:7" ht="12.75">
      <c r="B55" s="5" t="s">
        <v>107</v>
      </c>
      <c r="C55" s="81" t="s">
        <v>15</v>
      </c>
      <c r="E55" s="42" t="s">
        <v>227</v>
      </c>
      <c r="F55" s="11"/>
      <c r="G55" s="11"/>
    </row>
    <row r="56" spans="4:7" ht="12.75">
      <c r="D56" s="64" t="str">
        <f>B57</f>
        <v>Pohl Pavel</v>
      </c>
      <c r="E56" s="11"/>
      <c r="F56" s="11"/>
      <c r="G56" s="11"/>
    </row>
    <row r="57" spans="2:7" ht="12.75">
      <c r="B57" s="5" t="s">
        <v>110</v>
      </c>
      <c r="C57" s="82" t="s">
        <v>64</v>
      </c>
      <c r="D57" s="80" t="s">
        <v>227</v>
      </c>
      <c r="F57" s="11"/>
      <c r="G57" s="11"/>
    </row>
    <row r="58" spans="6:7" ht="12.75">
      <c r="F58" s="64" t="str">
        <f>E62</f>
        <v>Záleský Martin</v>
      </c>
      <c r="G58" s="11"/>
    </row>
    <row r="59" spans="2:6" ht="12.75">
      <c r="B59" s="5" t="s">
        <v>232</v>
      </c>
      <c r="C59" s="81" t="s">
        <v>18</v>
      </c>
      <c r="F59" s="80" t="s">
        <v>227</v>
      </c>
    </row>
    <row r="60" spans="4:6" ht="12.75">
      <c r="D60" s="64" t="str">
        <f>B61</f>
        <v>Kolář Marek</v>
      </c>
      <c r="F60" s="11"/>
    </row>
    <row r="61" spans="2:6" ht="12.75">
      <c r="B61" s="5" t="s">
        <v>74</v>
      </c>
      <c r="C61" s="81" t="s">
        <v>9</v>
      </c>
      <c r="D61" s="80" t="s">
        <v>227</v>
      </c>
      <c r="E61" s="11"/>
      <c r="F61" s="11"/>
    </row>
    <row r="62" spans="5:6" ht="12.75">
      <c r="E62" s="64" t="str">
        <f>D64</f>
        <v>Záleský Martin</v>
      </c>
      <c r="F62" s="11"/>
    </row>
    <row r="63" spans="2:5" ht="12.75">
      <c r="B63" s="59"/>
      <c r="C63" s="61"/>
      <c r="E63" s="80" t="s">
        <v>227</v>
      </c>
    </row>
    <row r="64" spans="4:5" ht="12.75">
      <c r="D64" s="64" t="str">
        <f>B65</f>
        <v>Záleský Martin</v>
      </c>
      <c r="E64" s="11"/>
    </row>
    <row r="65" spans="2:4" ht="12.75">
      <c r="B65" s="5" t="s">
        <v>73</v>
      </c>
      <c r="C65" s="82" t="s">
        <v>149</v>
      </c>
      <c r="D65" s="65"/>
    </row>
    <row r="69" ht="12.75">
      <c r="F69" s="199" t="s">
        <v>228</v>
      </c>
    </row>
    <row r="71" ht="12.75">
      <c r="F71" s="198" t="str">
        <f>F26</f>
        <v>Dušek Jakub</v>
      </c>
    </row>
    <row r="72" ht="12.75">
      <c r="G72" s="67" t="str">
        <f>F73</f>
        <v>Dušek Rostislav</v>
      </c>
    </row>
    <row r="73" spans="6:7" ht="12.75">
      <c r="F73" s="198" t="str">
        <f>F42</f>
        <v>Dušek Rostislav</v>
      </c>
      <c r="G73" s="80" t="s">
        <v>225</v>
      </c>
    </row>
    <row r="76" ht="12.75">
      <c r="E76" s="199" t="s">
        <v>230</v>
      </c>
    </row>
    <row r="78" ht="12.75">
      <c r="E78" s="198" t="str">
        <f>E14</f>
        <v>Skákal Daniel</v>
      </c>
    </row>
    <row r="79" ht="12.75">
      <c r="F79" s="67" t="str">
        <f>E80</f>
        <v>Skákal Dominik</v>
      </c>
    </row>
    <row r="80" spans="5:7" ht="12.75">
      <c r="E80" s="198" t="str">
        <f>E22</f>
        <v>Skákal Dominik</v>
      </c>
      <c r="F80" s="68" t="s">
        <v>227</v>
      </c>
      <c r="G80" s="11"/>
    </row>
    <row r="81" ht="12.75">
      <c r="G81" s="11" t="str">
        <f>E82</f>
        <v>Kycelt Lukáš</v>
      </c>
    </row>
    <row r="82" spans="5:7" ht="12.75">
      <c r="E82" s="198" t="str">
        <f>E46</f>
        <v>Kycelt Lukáš</v>
      </c>
      <c r="G82" s="39" t="s">
        <v>225</v>
      </c>
    </row>
    <row r="83" spans="6:7" ht="12.75">
      <c r="F83" s="67" t="str">
        <f>E82</f>
        <v>Kycelt Lukáš</v>
      </c>
      <c r="G83" s="11"/>
    </row>
    <row r="84" spans="5:6" ht="12.75">
      <c r="E84" s="198" t="str">
        <f>E54</f>
        <v>Pohl Pavel</v>
      </c>
      <c r="F84" s="39" t="s">
        <v>227</v>
      </c>
    </row>
    <row r="87" ht="12.75">
      <c r="F87" s="199" t="s">
        <v>231</v>
      </c>
    </row>
    <row r="89" ht="12.75">
      <c r="F89" s="198" t="str">
        <f>E78</f>
        <v>Skákal Daniel</v>
      </c>
    </row>
    <row r="90" ht="12.75">
      <c r="G90" s="67" t="str">
        <f>F89</f>
        <v>Skákal Daniel</v>
      </c>
    </row>
    <row r="91" spans="6:7" ht="12.75">
      <c r="F91" s="198" t="str">
        <f>E84</f>
        <v>Pohl Pavel</v>
      </c>
      <c r="G91" s="39" t="s">
        <v>226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5"/>
  <sheetViews>
    <sheetView zoomScale="85" zoomScaleNormal="85" zoomScalePageLayoutView="0" workbookViewId="0" topLeftCell="A1">
      <selection activeCell="A1" sqref="A1:IV16384"/>
    </sheetView>
  </sheetViews>
  <sheetFormatPr defaultColWidth="8.88671875" defaultRowHeight="15"/>
  <cols>
    <col min="1" max="1" width="3.6640625" style="3" customWidth="1"/>
    <col min="2" max="2" width="12.99609375" style="3" bestFit="1" customWidth="1"/>
    <col min="3" max="3" width="7.88671875" style="60" customWidth="1"/>
    <col min="4" max="7" width="14.6640625" style="3" bestFit="1" customWidth="1"/>
    <col min="8" max="8" width="11.6640625" style="3" customWidth="1"/>
    <col min="9" max="16384" width="8.88671875" style="3" customWidth="1"/>
  </cols>
  <sheetData>
    <row r="2" ht="11.25" customHeight="1">
      <c r="A2" s="2"/>
    </row>
    <row r="3" spans="1:3" ht="11.25" customHeight="1">
      <c r="A3" s="2"/>
      <c r="B3" s="5" t="s">
        <v>76</v>
      </c>
      <c r="C3" s="81" t="s">
        <v>37</v>
      </c>
    </row>
    <row r="4" spans="1:4" ht="11.25" customHeight="1">
      <c r="A4" s="2"/>
      <c r="D4" s="64" t="str">
        <f>B3</f>
        <v>Pavlíček Martin</v>
      </c>
    </row>
    <row r="5" spans="1:5" ht="11.25" customHeight="1">
      <c r="A5" s="2"/>
      <c r="B5" s="5"/>
      <c r="C5" s="63"/>
      <c r="D5" s="73"/>
      <c r="E5" s="11"/>
    </row>
    <row r="6" spans="1:6" ht="11.25" customHeight="1">
      <c r="A6" s="2"/>
      <c r="E6" s="64" t="str">
        <f>D4</f>
        <v>Pavlíček Martin</v>
      </c>
      <c r="F6" s="4"/>
    </row>
    <row r="7" spans="1:6" ht="11.25" customHeight="1">
      <c r="A7" s="2"/>
      <c r="B7" s="5" t="s">
        <v>87</v>
      </c>
      <c r="C7" s="81" t="s">
        <v>89</v>
      </c>
      <c r="E7" s="80" t="s">
        <v>227</v>
      </c>
      <c r="F7" s="11"/>
    </row>
    <row r="8" spans="1:6" ht="11.25" customHeight="1">
      <c r="A8" s="2"/>
      <c r="D8" s="64" t="str">
        <f>B9</f>
        <v>Václavík Ondřej</v>
      </c>
      <c r="E8" s="11"/>
      <c r="F8" s="11"/>
    </row>
    <row r="9" spans="1:6" ht="11.25" customHeight="1">
      <c r="A9" s="2"/>
      <c r="B9" s="10" t="s">
        <v>99</v>
      </c>
      <c r="C9" s="82" t="s">
        <v>50</v>
      </c>
      <c r="D9" s="80" t="s">
        <v>225</v>
      </c>
      <c r="F9" s="11"/>
    </row>
    <row r="10" spans="1:6" ht="11.25" customHeight="1">
      <c r="A10" s="2"/>
      <c r="B10" s="58"/>
      <c r="C10" s="62"/>
      <c r="F10" s="64" t="str">
        <f>E6</f>
        <v>Pavlíček Martin</v>
      </c>
    </row>
    <row r="11" spans="1:7" ht="11.25" customHeight="1">
      <c r="A11" s="2"/>
      <c r="B11" s="5" t="s">
        <v>97</v>
      </c>
      <c r="C11" s="81" t="s">
        <v>50</v>
      </c>
      <c r="F11" s="42" t="s">
        <v>227</v>
      </c>
      <c r="G11" s="11"/>
    </row>
    <row r="12" spans="4:7" ht="12.75">
      <c r="D12" s="64" t="str">
        <f>B11</f>
        <v>Bombač Martin</v>
      </c>
      <c r="F12" s="11"/>
      <c r="G12" s="11"/>
    </row>
    <row r="13" spans="2:7" ht="12.75">
      <c r="B13" s="5" t="s">
        <v>92</v>
      </c>
      <c r="C13" s="81" t="s">
        <v>148</v>
      </c>
      <c r="D13" s="80" t="s">
        <v>225</v>
      </c>
      <c r="E13" s="11"/>
      <c r="F13" s="11"/>
      <c r="G13" s="11"/>
    </row>
    <row r="14" spans="5:7" ht="12.75">
      <c r="E14" s="64" t="str">
        <f>D12</f>
        <v>Bombač Martin</v>
      </c>
      <c r="F14" s="11"/>
      <c r="G14" s="11"/>
    </row>
    <row r="15" spans="2:7" ht="12.75">
      <c r="B15" s="59"/>
      <c r="C15" s="61"/>
      <c r="E15" s="80" t="s">
        <v>225</v>
      </c>
      <c r="F15" s="4"/>
      <c r="G15" s="11"/>
    </row>
    <row r="16" spans="4:7" ht="12.75">
      <c r="D16" s="64" t="str">
        <f>B17</f>
        <v>Vejroch Jiří</v>
      </c>
      <c r="E16" s="11"/>
      <c r="F16" s="4"/>
      <c r="G16" s="11"/>
    </row>
    <row r="17" spans="2:7" ht="12.75">
      <c r="B17" s="5" t="s">
        <v>88</v>
      </c>
      <c r="C17" s="82" t="s">
        <v>89</v>
      </c>
      <c r="D17" s="65"/>
      <c r="F17" s="4"/>
      <c r="G17" s="11"/>
    </row>
    <row r="18" ht="12.75">
      <c r="G18" s="64" t="str">
        <f>F10</f>
        <v>Pavlíček Martin</v>
      </c>
    </row>
    <row r="19" spans="2:8" ht="12.75">
      <c r="B19" s="5" t="s">
        <v>39</v>
      </c>
      <c r="C19" s="81" t="s">
        <v>32</v>
      </c>
      <c r="G19" s="80" t="s">
        <v>227</v>
      </c>
      <c r="H19" s="11"/>
    </row>
    <row r="20" spans="4:8" ht="12.75">
      <c r="D20" s="64" t="str">
        <f>B19</f>
        <v>Novák Daniel</v>
      </c>
      <c r="G20" s="11"/>
      <c r="H20" s="11"/>
    </row>
    <row r="21" spans="2:8" ht="12.75">
      <c r="B21" s="5" t="s">
        <v>77</v>
      </c>
      <c r="C21" s="81" t="s">
        <v>203</v>
      </c>
      <c r="D21" s="83" t="s">
        <v>227</v>
      </c>
      <c r="E21" s="11"/>
      <c r="G21" s="11"/>
      <c r="H21" s="11"/>
    </row>
    <row r="22" spans="5:8" ht="12.75">
      <c r="E22" s="64" t="str">
        <f>D20</f>
        <v>Novák Daniel</v>
      </c>
      <c r="G22" s="11"/>
      <c r="H22" s="11"/>
    </row>
    <row r="23" spans="2:8" ht="12.75">
      <c r="B23" s="5" t="s">
        <v>43</v>
      </c>
      <c r="C23" s="81" t="s">
        <v>50</v>
      </c>
      <c r="E23" s="42" t="s">
        <v>227</v>
      </c>
      <c r="F23" s="11"/>
      <c r="G23" s="11"/>
      <c r="H23" s="11"/>
    </row>
    <row r="24" spans="4:8" ht="12.75">
      <c r="D24" s="64" t="str">
        <f>B25</f>
        <v>Cerman Jakub</v>
      </c>
      <c r="E24" s="11"/>
      <c r="F24" s="11"/>
      <c r="G24" s="11"/>
      <c r="H24" s="11"/>
    </row>
    <row r="25" spans="2:8" ht="12.75">
      <c r="B25" s="5" t="s">
        <v>93</v>
      </c>
      <c r="C25" s="82" t="s">
        <v>148</v>
      </c>
      <c r="D25" s="80" t="s">
        <v>227</v>
      </c>
      <c r="F25" s="11"/>
      <c r="G25" s="11"/>
      <c r="H25" s="11"/>
    </row>
    <row r="26" spans="6:8" ht="12.75">
      <c r="F26" s="64" t="str">
        <f>E30</f>
        <v>Holanec Jakub</v>
      </c>
      <c r="G26" s="11"/>
      <c r="H26" s="11"/>
    </row>
    <row r="27" spans="2:8" ht="12.75">
      <c r="B27" s="5" t="s">
        <v>90</v>
      </c>
      <c r="C27" s="81" t="s">
        <v>89</v>
      </c>
      <c r="F27" s="80" t="s">
        <v>227</v>
      </c>
      <c r="H27" s="11"/>
    </row>
    <row r="28" spans="4:8" ht="12.75">
      <c r="D28" s="64" t="str">
        <f>B29</f>
        <v>Hendrych Lukáš</v>
      </c>
      <c r="F28" s="11"/>
      <c r="H28" s="11"/>
    </row>
    <row r="29" spans="2:8" ht="12.75">
      <c r="B29" s="5" t="s">
        <v>83</v>
      </c>
      <c r="C29" s="81" t="s">
        <v>84</v>
      </c>
      <c r="D29" s="80" t="s">
        <v>227</v>
      </c>
      <c r="E29" s="11"/>
      <c r="F29" s="11"/>
      <c r="H29" s="11"/>
    </row>
    <row r="30" spans="5:8" ht="12.75">
      <c r="E30" s="64" t="str">
        <f>D32</f>
        <v>Holanec Jakub</v>
      </c>
      <c r="F30" s="11"/>
      <c r="H30" s="11"/>
    </row>
    <row r="31" spans="2:8" ht="12.75">
      <c r="B31" s="59"/>
      <c r="C31" s="61"/>
      <c r="E31" s="42" t="s">
        <v>227</v>
      </c>
      <c r="H31" s="11"/>
    </row>
    <row r="32" spans="4:8" ht="12.75">
      <c r="D32" s="64" t="str">
        <f>B33</f>
        <v>Holanec Jakub</v>
      </c>
      <c r="E32" s="11"/>
      <c r="H32" s="11"/>
    </row>
    <row r="33" spans="2:8" ht="12.75">
      <c r="B33" s="5" t="s">
        <v>69</v>
      </c>
      <c r="C33" s="82" t="s">
        <v>9</v>
      </c>
      <c r="D33" s="65"/>
      <c r="H33" s="11"/>
    </row>
    <row r="34" ht="12.75">
      <c r="H34" s="67" t="str">
        <f>G18</f>
        <v>Pavlíček Martin</v>
      </c>
    </row>
    <row r="35" spans="2:8" ht="12.75">
      <c r="B35" s="5" t="s">
        <v>98</v>
      </c>
      <c r="C35" s="81" t="s">
        <v>50</v>
      </c>
      <c r="H35" s="11" t="s">
        <v>227</v>
      </c>
    </row>
    <row r="36" spans="4:8" ht="12.75">
      <c r="D36" s="64" t="str">
        <f>B35</f>
        <v>Rulík Jiří</v>
      </c>
      <c r="H36" s="11"/>
    </row>
    <row r="37" spans="2:8" ht="12.75">
      <c r="B37" s="5"/>
      <c r="C37" s="63"/>
      <c r="D37" s="73"/>
      <c r="E37" s="11"/>
      <c r="H37" s="11"/>
    </row>
    <row r="38" spans="5:8" ht="12.75">
      <c r="E38" s="64" t="str">
        <f>D36</f>
        <v>Rulík Jiří</v>
      </c>
      <c r="F38" s="4"/>
      <c r="H38" s="11"/>
    </row>
    <row r="39" spans="2:8" ht="12.75">
      <c r="B39" s="5" t="s">
        <v>106</v>
      </c>
      <c r="C39" s="81" t="s">
        <v>147</v>
      </c>
      <c r="E39" s="80" t="s">
        <v>225</v>
      </c>
      <c r="F39" s="11"/>
      <c r="H39" s="11"/>
    </row>
    <row r="40" spans="4:8" ht="12.75">
      <c r="D40" s="64" t="str">
        <f>B39</f>
        <v>Topalovský Petr</v>
      </c>
      <c r="E40" s="11"/>
      <c r="F40" s="11"/>
      <c r="H40" s="11"/>
    </row>
    <row r="41" spans="2:8" ht="12.75">
      <c r="B41" s="10" t="s">
        <v>91</v>
      </c>
      <c r="C41" s="82" t="s">
        <v>148</v>
      </c>
      <c r="D41" s="80" t="s">
        <v>225</v>
      </c>
      <c r="F41" s="11"/>
      <c r="H41" s="11"/>
    </row>
    <row r="42" spans="2:8" ht="12.75">
      <c r="B42" s="58"/>
      <c r="C42" s="62"/>
      <c r="F42" s="64" t="str">
        <f>E38</f>
        <v>Rulík Jiří</v>
      </c>
      <c r="H42" s="11"/>
    </row>
    <row r="43" spans="2:8" ht="12.75">
      <c r="B43" s="5" t="s">
        <v>71</v>
      </c>
      <c r="C43" s="81" t="s">
        <v>167</v>
      </c>
      <c r="F43" s="42" t="s">
        <v>227</v>
      </c>
      <c r="G43" s="11"/>
      <c r="H43" s="11"/>
    </row>
    <row r="44" spans="4:8" ht="12.75">
      <c r="D44" s="64" t="str">
        <f>B45</f>
        <v>Hynek Lukáš</v>
      </c>
      <c r="F44" s="11"/>
      <c r="G44" s="11"/>
      <c r="H44" s="11"/>
    </row>
    <row r="45" spans="2:8" ht="12.75">
      <c r="B45" s="5" t="s">
        <v>86</v>
      </c>
      <c r="C45" s="81" t="s">
        <v>64</v>
      </c>
      <c r="D45" s="80" t="s">
        <v>225</v>
      </c>
      <c r="E45" s="11"/>
      <c r="F45" s="11"/>
      <c r="G45" s="11"/>
      <c r="H45" s="11"/>
    </row>
    <row r="46" spans="5:8" ht="12.75">
      <c r="E46" s="64" t="str">
        <f>D44</f>
        <v>Hynek Lukáš</v>
      </c>
      <c r="F46" s="11"/>
      <c r="G46" s="11"/>
      <c r="H46" s="11"/>
    </row>
    <row r="47" spans="2:8" ht="12.75">
      <c r="B47" s="59"/>
      <c r="C47" s="61"/>
      <c r="E47" s="80" t="s">
        <v>225</v>
      </c>
      <c r="F47" s="4"/>
      <c r="G47" s="11"/>
      <c r="H47" s="11"/>
    </row>
    <row r="48" spans="4:8" ht="12.75">
      <c r="D48" s="64" t="str">
        <f>B49</f>
        <v>Macháček Denis</v>
      </c>
      <c r="E48" s="11"/>
      <c r="F48" s="4"/>
      <c r="G48" s="11"/>
      <c r="H48" s="11"/>
    </row>
    <row r="49" spans="2:8" ht="12.75">
      <c r="B49" s="5" t="s">
        <v>44</v>
      </c>
      <c r="C49" s="82" t="s">
        <v>9</v>
      </c>
      <c r="D49" s="65"/>
      <c r="F49" s="4"/>
      <c r="G49" s="11"/>
      <c r="H49" s="11"/>
    </row>
    <row r="50" spans="7:8" ht="12.75">
      <c r="G50" s="64" t="str">
        <f>F42</f>
        <v>Rulík Jiří</v>
      </c>
      <c r="H50" s="11"/>
    </row>
    <row r="51" spans="2:7" ht="12.75">
      <c r="B51" s="5" t="s">
        <v>34</v>
      </c>
      <c r="C51" s="81" t="s">
        <v>32</v>
      </c>
      <c r="G51" s="80" t="s">
        <v>225</v>
      </c>
    </row>
    <row r="52" spans="4:7" ht="12.75">
      <c r="D52" s="64" t="str">
        <f>B51</f>
        <v>Fidler Jakub</v>
      </c>
      <c r="G52" s="11"/>
    </row>
    <row r="53" spans="2:7" ht="12.75">
      <c r="B53" s="59"/>
      <c r="C53" s="61"/>
      <c r="D53" s="66"/>
      <c r="E53" s="11"/>
      <c r="G53" s="11"/>
    </row>
    <row r="54" spans="5:7" ht="12.75">
      <c r="E54" s="64" t="str">
        <f>D52</f>
        <v>Fidler Jakub</v>
      </c>
      <c r="G54" s="11"/>
    </row>
    <row r="55" spans="2:7" ht="12.75">
      <c r="B55" s="5" t="s">
        <v>166</v>
      </c>
      <c r="C55" s="81" t="s">
        <v>147</v>
      </c>
      <c r="E55" s="42"/>
      <c r="F55" s="11"/>
      <c r="G55" s="11"/>
    </row>
    <row r="56" spans="4:7" ht="12.75">
      <c r="D56" s="64" t="str">
        <f>B57</f>
        <v>Kučera Lukáš</v>
      </c>
      <c r="E56" s="11"/>
      <c r="F56" s="11"/>
      <c r="G56" s="11"/>
    </row>
    <row r="57" spans="2:7" ht="12.75">
      <c r="B57" s="5" t="s">
        <v>109</v>
      </c>
      <c r="C57" s="82" t="s">
        <v>15</v>
      </c>
      <c r="D57" s="80" t="s">
        <v>227</v>
      </c>
      <c r="F57" s="11"/>
      <c r="G57" s="11"/>
    </row>
    <row r="58" spans="6:7" ht="12.75">
      <c r="F58" s="64" t="str">
        <f>E54</f>
        <v>Fidler Jakub</v>
      </c>
      <c r="G58" s="11"/>
    </row>
    <row r="59" spans="2:6" ht="12.75">
      <c r="B59" s="5" t="s">
        <v>94</v>
      </c>
      <c r="C59" s="81" t="s">
        <v>148</v>
      </c>
      <c r="F59" s="80" t="s">
        <v>225</v>
      </c>
    </row>
    <row r="60" spans="4:6" ht="12.75">
      <c r="D60" s="64" t="str">
        <f>B59</f>
        <v>Donát Antonín</v>
      </c>
      <c r="F60" s="11"/>
    </row>
    <row r="61" spans="2:6" ht="12.75">
      <c r="B61" s="5" t="s">
        <v>82</v>
      </c>
      <c r="C61" s="81" t="s">
        <v>84</v>
      </c>
      <c r="D61" s="80" t="s">
        <v>227</v>
      </c>
      <c r="E61" s="11"/>
      <c r="F61" s="11"/>
    </row>
    <row r="62" spans="5:6" ht="12.75">
      <c r="E62" s="64" t="str">
        <f>D64</f>
        <v>Malík Ondřej</v>
      </c>
      <c r="F62" s="11"/>
    </row>
    <row r="63" spans="2:5" ht="12.75">
      <c r="B63" s="59"/>
      <c r="C63" s="61"/>
      <c r="E63" s="80" t="s">
        <v>225</v>
      </c>
    </row>
    <row r="64" spans="4:5" ht="12.75">
      <c r="D64" s="64" t="str">
        <f>B65</f>
        <v>Malík Ondřej</v>
      </c>
      <c r="E64" s="11"/>
    </row>
    <row r="65" spans="2:4" ht="12.75">
      <c r="B65" s="5" t="s">
        <v>100</v>
      </c>
      <c r="C65" s="82" t="s">
        <v>147</v>
      </c>
      <c r="D65" s="6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85" zoomScaleNormal="85" zoomScalePageLayoutView="0" workbookViewId="0" topLeftCell="A16">
      <selection activeCell="I29" sqref="I29"/>
    </sheetView>
  </sheetViews>
  <sheetFormatPr defaultColWidth="8.88671875" defaultRowHeight="15"/>
  <cols>
    <col min="1" max="1" width="6.6640625" style="38" customWidth="1"/>
    <col min="2" max="2" width="19.99609375" style="1" customWidth="1"/>
    <col min="3" max="3" width="8.3359375" style="1" customWidth="1"/>
    <col min="4" max="4" width="21.6640625" style="37" bestFit="1" customWidth="1"/>
    <col min="8" max="12" width="8.88671875" style="1" customWidth="1"/>
  </cols>
  <sheetData>
    <row r="1" spans="1:5" ht="15">
      <c r="A1" s="36" t="s">
        <v>14</v>
      </c>
      <c r="B1" s="7" t="s">
        <v>11</v>
      </c>
      <c r="C1" s="7" t="s">
        <v>6</v>
      </c>
      <c r="D1" s="7" t="s">
        <v>5</v>
      </c>
      <c r="E1" s="7" t="s">
        <v>12</v>
      </c>
    </row>
    <row r="2" spans="1:5" ht="15">
      <c r="A2" s="34" t="s">
        <v>1</v>
      </c>
      <c r="B2" s="1" t="s">
        <v>73</v>
      </c>
      <c r="C2" s="57">
        <v>2007</v>
      </c>
      <c r="D2" s="55" t="s">
        <v>42</v>
      </c>
      <c r="E2">
        <v>150</v>
      </c>
    </row>
    <row r="3" spans="1:15" ht="15">
      <c r="A3" s="34" t="s">
        <v>2</v>
      </c>
      <c r="B3" s="46" t="s">
        <v>96</v>
      </c>
      <c r="C3" s="47">
        <v>2007</v>
      </c>
      <c r="D3" s="55" t="s">
        <v>62</v>
      </c>
      <c r="E3" s="1">
        <v>120</v>
      </c>
      <c r="O3" s="8"/>
    </row>
    <row r="4" spans="1:15" ht="15">
      <c r="A4" s="78" t="s">
        <v>3</v>
      </c>
      <c r="B4" s="46" t="s">
        <v>70</v>
      </c>
      <c r="C4" s="47">
        <v>2007</v>
      </c>
      <c r="D4" s="56" t="s">
        <v>9</v>
      </c>
      <c r="E4" s="1">
        <v>100</v>
      </c>
      <c r="O4" s="8"/>
    </row>
    <row r="5" spans="1:15" ht="15">
      <c r="A5" s="78" t="s">
        <v>4</v>
      </c>
      <c r="B5" s="46" t="s">
        <v>28</v>
      </c>
      <c r="C5" s="47">
        <v>2009</v>
      </c>
      <c r="D5" s="55" t="s">
        <v>9</v>
      </c>
      <c r="E5" s="40">
        <v>90</v>
      </c>
      <c r="O5" s="8"/>
    </row>
    <row r="6" spans="1:15" ht="15">
      <c r="A6" s="78" t="s">
        <v>16</v>
      </c>
      <c r="B6" s="46" t="s">
        <v>79</v>
      </c>
      <c r="C6" s="47">
        <v>2008</v>
      </c>
      <c r="D6" s="55" t="s">
        <v>78</v>
      </c>
      <c r="E6" s="40">
        <v>75</v>
      </c>
      <c r="O6" s="8"/>
    </row>
    <row r="7" spans="1:15" ht="15">
      <c r="A7" s="78" t="s">
        <v>233</v>
      </c>
      <c r="B7" s="46" t="s">
        <v>24</v>
      </c>
      <c r="C7" s="47">
        <v>2009</v>
      </c>
      <c r="D7" s="56" t="s">
        <v>22</v>
      </c>
      <c r="E7" s="40">
        <v>70</v>
      </c>
      <c r="O7" s="8"/>
    </row>
    <row r="8" spans="1:15" ht="15">
      <c r="A8" s="78" t="s">
        <v>234</v>
      </c>
      <c r="B8" s="46" t="s">
        <v>23</v>
      </c>
      <c r="C8" s="47">
        <v>2011</v>
      </c>
      <c r="D8" s="55" t="s">
        <v>22</v>
      </c>
      <c r="E8" s="40">
        <v>65</v>
      </c>
      <c r="O8" s="8"/>
    </row>
    <row r="9" spans="1:15" ht="15">
      <c r="A9" s="78" t="s">
        <v>235</v>
      </c>
      <c r="B9" s="1" t="s">
        <v>110</v>
      </c>
      <c r="C9" s="57">
        <v>2008</v>
      </c>
      <c r="D9" s="55" t="s">
        <v>64</v>
      </c>
      <c r="E9" s="40">
        <v>60</v>
      </c>
      <c r="O9" s="8"/>
    </row>
    <row r="10" spans="1:15" ht="15">
      <c r="A10" s="78" t="s">
        <v>52</v>
      </c>
      <c r="B10" s="1" t="s">
        <v>105</v>
      </c>
      <c r="C10" s="47">
        <v>2010</v>
      </c>
      <c r="D10" s="55" t="s">
        <v>8</v>
      </c>
      <c r="E10" s="40">
        <v>30</v>
      </c>
      <c r="O10" s="8"/>
    </row>
    <row r="11" spans="1:15" ht="15">
      <c r="A11" s="78" t="s">
        <v>52</v>
      </c>
      <c r="B11" s="46" t="s">
        <v>26</v>
      </c>
      <c r="C11" s="47">
        <v>2009</v>
      </c>
      <c r="D11" s="48" t="s">
        <v>19</v>
      </c>
      <c r="E11" s="40">
        <v>30</v>
      </c>
      <c r="O11" s="8"/>
    </row>
    <row r="12" spans="1:15" ht="15">
      <c r="A12" s="78" t="s">
        <v>52</v>
      </c>
      <c r="B12" s="46" t="s">
        <v>30</v>
      </c>
      <c r="C12" s="47">
        <v>2009</v>
      </c>
      <c r="D12" s="56" t="s">
        <v>17</v>
      </c>
      <c r="E12" s="40">
        <v>30</v>
      </c>
      <c r="O12" s="8"/>
    </row>
    <row r="13" spans="1:15" ht="15">
      <c r="A13" s="78" t="s">
        <v>52</v>
      </c>
      <c r="B13" s="1" t="s">
        <v>75</v>
      </c>
      <c r="C13" s="57">
        <v>2007</v>
      </c>
      <c r="D13" s="55" t="s">
        <v>37</v>
      </c>
      <c r="E13" s="40">
        <v>30</v>
      </c>
      <c r="O13" s="8"/>
    </row>
    <row r="14" spans="1:15" ht="15">
      <c r="A14" s="78" t="s">
        <v>52</v>
      </c>
      <c r="B14" s="46" t="s">
        <v>80</v>
      </c>
      <c r="C14" s="47">
        <v>2007</v>
      </c>
      <c r="D14" s="55" t="s">
        <v>81</v>
      </c>
      <c r="E14" s="40">
        <v>30</v>
      </c>
      <c r="O14" s="8"/>
    </row>
    <row r="15" spans="1:15" ht="15">
      <c r="A15" s="78" t="s">
        <v>52</v>
      </c>
      <c r="B15" s="46" t="s">
        <v>29</v>
      </c>
      <c r="C15" s="47">
        <v>2009</v>
      </c>
      <c r="D15" s="56" t="s">
        <v>19</v>
      </c>
      <c r="E15" s="40">
        <v>30</v>
      </c>
      <c r="O15" s="8"/>
    </row>
    <row r="16" spans="1:15" ht="15">
      <c r="A16" s="78" t="s">
        <v>52</v>
      </c>
      <c r="B16" s="46" t="s">
        <v>38</v>
      </c>
      <c r="C16" s="47">
        <v>2012</v>
      </c>
      <c r="D16" s="55" t="s">
        <v>20</v>
      </c>
      <c r="E16" s="40">
        <v>30</v>
      </c>
      <c r="O16" s="8"/>
    </row>
    <row r="17" spans="1:15" ht="15">
      <c r="A17" s="78" t="s">
        <v>52</v>
      </c>
      <c r="B17" s="1" t="s">
        <v>74</v>
      </c>
      <c r="C17" s="57">
        <v>2008</v>
      </c>
      <c r="D17" s="55" t="s">
        <v>9</v>
      </c>
      <c r="E17" s="40">
        <v>30</v>
      </c>
      <c r="O17" s="8"/>
    </row>
    <row r="18" spans="1:15" ht="15">
      <c r="A18" s="78" t="s">
        <v>237</v>
      </c>
      <c r="B18" s="46" t="s">
        <v>40</v>
      </c>
      <c r="C18" s="47">
        <v>2011</v>
      </c>
      <c r="D18" s="55" t="s">
        <v>9</v>
      </c>
      <c r="E18" s="40">
        <v>15</v>
      </c>
      <c r="O18" s="8"/>
    </row>
    <row r="19" spans="1:15" ht="15">
      <c r="A19" s="78" t="s">
        <v>237</v>
      </c>
      <c r="B19" s="46" t="s">
        <v>85</v>
      </c>
      <c r="C19" s="57">
        <v>2008</v>
      </c>
      <c r="D19" s="55" t="s">
        <v>66</v>
      </c>
      <c r="E19" s="40">
        <v>15</v>
      </c>
      <c r="O19" s="8"/>
    </row>
    <row r="20" spans="1:15" ht="15">
      <c r="A20" s="78" t="s">
        <v>237</v>
      </c>
      <c r="B20" s="1" t="s">
        <v>108</v>
      </c>
      <c r="C20" s="57">
        <v>2008</v>
      </c>
      <c r="D20" s="55" t="s">
        <v>25</v>
      </c>
      <c r="E20" s="40">
        <v>15</v>
      </c>
      <c r="O20" s="8"/>
    </row>
    <row r="21" spans="1:15" ht="15">
      <c r="A21" s="78" t="s">
        <v>237</v>
      </c>
      <c r="B21" s="46" t="s">
        <v>31</v>
      </c>
      <c r="C21" s="47">
        <v>2010</v>
      </c>
      <c r="D21" s="48" t="s">
        <v>22</v>
      </c>
      <c r="E21" s="40">
        <v>15</v>
      </c>
      <c r="O21" s="8"/>
    </row>
    <row r="22" spans="1:15" ht="15">
      <c r="A22" s="78" t="s">
        <v>237</v>
      </c>
      <c r="B22" s="1" t="s">
        <v>103</v>
      </c>
      <c r="C22" s="57">
        <v>2008</v>
      </c>
      <c r="D22" s="55" t="s">
        <v>17</v>
      </c>
      <c r="E22" s="40">
        <v>15</v>
      </c>
      <c r="O22" s="8"/>
    </row>
    <row r="23" spans="1:5" ht="15">
      <c r="A23" s="78" t="s">
        <v>237</v>
      </c>
      <c r="B23" s="40" t="s">
        <v>104</v>
      </c>
      <c r="C23" s="185">
        <v>2009</v>
      </c>
      <c r="D23" s="55" t="s">
        <v>81</v>
      </c>
      <c r="E23" s="40">
        <v>15</v>
      </c>
    </row>
    <row r="24" spans="1:5" ht="15">
      <c r="A24" s="78" t="s">
        <v>237</v>
      </c>
      <c r="B24" s="46" t="s">
        <v>107</v>
      </c>
      <c r="C24" s="47">
        <v>2008</v>
      </c>
      <c r="D24" s="55" t="s">
        <v>17</v>
      </c>
      <c r="E24" s="40">
        <v>15</v>
      </c>
    </row>
    <row r="25" spans="1:5" ht="15">
      <c r="A25" s="78" t="s">
        <v>237</v>
      </c>
      <c r="B25" s="1" t="s">
        <v>95</v>
      </c>
      <c r="C25" s="57">
        <v>2008</v>
      </c>
      <c r="D25" s="55" t="s">
        <v>19</v>
      </c>
      <c r="E25" s="40">
        <v>15</v>
      </c>
    </row>
    <row r="26" spans="1:5" ht="15">
      <c r="A26" s="78" t="s">
        <v>238</v>
      </c>
      <c r="B26" s="46" t="s">
        <v>76</v>
      </c>
      <c r="C26" s="47">
        <v>2008</v>
      </c>
      <c r="D26" s="55" t="s">
        <v>37</v>
      </c>
      <c r="E26" s="40">
        <v>10</v>
      </c>
    </row>
    <row r="27" spans="1:5" ht="15">
      <c r="A27" s="78" t="s">
        <v>239</v>
      </c>
      <c r="B27" s="40" t="s">
        <v>98</v>
      </c>
      <c r="C27" s="57">
        <v>2008</v>
      </c>
      <c r="D27" s="55" t="s">
        <v>62</v>
      </c>
      <c r="E27" s="40">
        <v>8</v>
      </c>
    </row>
    <row r="28" spans="1:5" ht="15">
      <c r="A28" s="78" t="s">
        <v>240</v>
      </c>
      <c r="B28" s="46" t="s">
        <v>69</v>
      </c>
      <c r="C28" s="47">
        <v>2008</v>
      </c>
      <c r="D28" s="55" t="s">
        <v>9</v>
      </c>
      <c r="E28" s="40">
        <v>6</v>
      </c>
    </row>
    <row r="29" spans="1:5" ht="15">
      <c r="A29" s="78" t="s">
        <v>240</v>
      </c>
      <c r="B29" s="46" t="s">
        <v>34</v>
      </c>
      <c r="C29" s="47">
        <v>2010</v>
      </c>
      <c r="D29" s="55" t="s">
        <v>22</v>
      </c>
      <c r="E29" s="40">
        <v>6</v>
      </c>
    </row>
    <row r="30" spans="1:6" ht="15">
      <c r="A30" s="78" t="s">
        <v>241</v>
      </c>
      <c r="B30" s="40" t="s">
        <v>97</v>
      </c>
      <c r="C30" s="57">
        <v>2007</v>
      </c>
      <c r="D30" s="55" t="s">
        <v>62</v>
      </c>
      <c r="E30" s="40">
        <v>4</v>
      </c>
      <c r="F30" s="201"/>
    </row>
    <row r="31" spans="1:5" ht="15">
      <c r="A31" s="78" t="s">
        <v>241</v>
      </c>
      <c r="B31" s="46" t="s">
        <v>39</v>
      </c>
      <c r="C31" s="47">
        <v>2009</v>
      </c>
      <c r="D31" s="55" t="s">
        <v>22</v>
      </c>
      <c r="E31" s="40">
        <v>4</v>
      </c>
    </row>
    <row r="32" spans="1:6" ht="15">
      <c r="A32" s="78" t="s">
        <v>241</v>
      </c>
      <c r="B32" s="46" t="s">
        <v>86</v>
      </c>
      <c r="C32" s="47">
        <v>2008</v>
      </c>
      <c r="D32" s="55" t="s">
        <v>64</v>
      </c>
      <c r="E32" s="40">
        <v>3</v>
      </c>
      <c r="F32" s="201"/>
    </row>
    <row r="33" spans="1:5" ht="15">
      <c r="A33" s="78" t="s">
        <v>241</v>
      </c>
      <c r="B33" s="46" t="s">
        <v>100</v>
      </c>
      <c r="C33" s="47">
        <v>2008</v>
      </c>
      <c r="D33" s="55" t="s">
        <v>102</v>
      </c>
      <c r="E33" s="40">
        <v>5</v>
      </c>
    </row>
    <row r="34" spans="1:5" ht="15">
      <c r="A34" s="78" t="s">
        <v>242</v>
      </c>
      <c r="B34" s="40" t="s">
        <v>99</v>
      </c>
      <c r="C34" s="57">
        <v>2008</v>
      </c>
      <c r="D34" s="55" t="s">
        <v>62</v>
      </c>
      <c r="E34" s="40">
        <v>2</v>
      </c>
    </row>
    <row r="35" spans="1:5" ht="15">
      <c r="A35" s="78" t="s">
        <v>242</v>
      </c>
      <c r="B35" s="46" t="s">
        <v>88</v>
      </c>
      <c r="C35" s="47">
        <v>2008</v>
      </c>
      <c r="D35" s="184" t="s">
        <v>89</v>
      </c>
      <c r="E35" s="40">
        <v>2</v>
      </c>
    </row>
    <row r="36" spans="1:6" ht="15">
      <c r="A36" s="78" t="s">
        <v>242</v>
      </c>
      <c r="B36" s="1" t="s">
        <v>93</v>
      </c>
      <c r="C36" s="57">
        <v>2010</v>
      </c>
      <c r="D36" s="55" t="s">
        <v>20</v>
      </c>
      <c r="E36" s="40">
        <v>2</v>
      </c>
      <c r="F36" s="201"/>
    </row>
    <row r="37" spans="1:6" ht="15">
      <c r="A37" s="78" t="s">
        <v>242</v>
      </c>
      <c r="B37" s="46" t="s">
        <v>83</v>
      </c>
      <c r="C37" s="47">
        <v>2007</v>
      </c>
      <c r="D37" s="55" t="s">
        <v>84</v>
      </c>
      <c r="E37" s="40">
        <v>1</v>
      </c>
      <c r="F37" s="201"/>
    </row>
    <row r="38" spans="1:5" ht="15">
      <c r="A38" s="78" t="s">
        <v>242</v>
      </c>
      <c r="B38" s="1" t="s">
        <v>106</v>
      </c>
      <c r="C38" s="185">
        <v>2007</v>
      </c>
      <c r="D38" s="55" t="s">
        <v>102</v>
      </c>
      <c r="E38" s="40">
        <v>1</v>
      </c>
    </row>
    <row r="39" spans="1:6" ht="15">
      <c r="A39" s="78" t="s">
        <v>242</v>
      </c>
      <c r="B39" s="46" t="s">
        <v>44</v>
      </c>
      <c r="C39" s="47">
        <v>2010</v>
      </c>
      <c r="D39" s="55" t="s">
        <v>9</v>
      </c>
      <c r="E39" s="40">
        <v>2</v>
      </c>
      <c r="F39" s="201"/>
    </row>
    <row r="40" spans="1:6" ht="15">
      <c r="A40" s="78" t="s">
        <v>242</v>
      </c>
      <c r="B40" s="1" t="s">
        <v>109</v>
      </c>
      <c r="C40" s="57">
        <v>2007</v>
      </c>
      <c r="D40" s="55" t="s">
        <v>17</v>
      </c>
      <c r="E40" s="40">
        <v>2</v>
      </c>
      <c r="F40" s="201"/>
    </row>
    <row r="41" spans="1:6" ht="15">
      <c r="A41" s="78" t="s">
        <v>242</v>
      </c>
      <c r="B41" s="46" t="s">
        <v>94</v>
      </c>
      <c r="C41" s="47">
        <v>2010</v>
      </c>
      <c r="D41" s="55" t="s">
        <v>20</v>
      </c>
      <c r="E41" s="40">
        <v>1</v>
      </c>
      <c r="F41" s="201"/>
    </row>
    <row r="42" spans="1:6" ht="15">
      <c r="A42" s="78" t="s">
        <v>243</v>
      </c>
      <c r="B42" s="1" t="s">
        <v>87</v>
      </c>
      <c r="C42" s="57">
        <v>2007</v>
      </c>
      <c r="D42" s="55" t="s">
        <v>89</v>
      </c>
      <c r="E42" s="40">
        <v>0</v>
      </c>
      <c r="F42" s="201"/>
    </row>
    <row r="43" spans="1:5" ht="15">
      <c r="A43" s="78" t="s">
        <v>243</v>
      </c>
      <c r="B43" s="1" t="s">
        <v>92</v>
      </c>
      <c r="C43" s="57">
        <v>2009</v>
      </c>
      <c r="D43" s="55" t="s">
        <v>20</v>
      </c>
      <c r="E43" s="40">
        <v>0</v>
      </c>
    </row>
    <row r="44" spans="1:6" ht="15">
      <c r="A44" s="78" t="s">
        <v>243</v>
      </c>
      <c r="B44" s="46" t="s">
        <v>77</v>
      </c>
      <c r="C44" s="47">
        <v>2008</v>
      </c>
      <c r="D44" s="55" t="s">
        <v>78</v>
      </c>
      <c r="E44" s="40">
        <v>0</v>
      </c>
      <c r="F44" s="201"/>
    </row>
    <row r="45" spans="1:6" ht="15">
      <c r="A45" s="78" t="s">
        <v>243</v>
      </c>
      <c r="B45" s="1" t="s">
        <v>43</v>
      </c>
      <c r="C45" s="57">
        <v>2010</v>
      </c>
      <c r="D45" s="55" t="s">
        <v>62</v>
      </c>
      <c r="E45" s="40">
        <v>0</v>
      </c>
      <c r="F45" s="201"/>
    </row>
    <row r="46" spans="1:6" ht="15">
      <c r="A46" s="78" t="s">
        <v>243</v>
      </c>
      <c r="B46" s="1" t="s">
        <v>90</v>
      </c>
      <c r="C46" s="57">
        <v>2008</v>
      </c>
      <c r="D46" s="55" t="s">
        <v>89</v>
      </c>
      <c r="E46" s="40">
        <v>0</v>
      </c>
      <c r="F46" s="201"/>
    </row>
    <row r="47" spans="1:6" ht="15">
      <c r="A47" s="78" t="s">
        <v>243</v>
      </c>
      <c r="B47" s="46" t="s">
        <v>91</v>
      </c>
      <c r="C47" s="47">
        <v>2009</v>
      </c>
      <c r="D47" s="56" t="s">
        <v>20</v>
      </c>
      <c r="E47" s="40">
        <v>0</v>
      </c>
      <c r="F47" s="202"/>
    </row>
    <row r="48" spans="1:6" ht="15">
      <c r="A48" s="78" t="s">
        <v>243</v>
      </c>
      <c r="B48" s="46" t="s">
        <v>71</v>
      </c>
      <c r="C48" s="47">
        <v>2008</v>
      </c>
      <c r="D48" s="56" t="s">
        <v>72</v>
      </c>
      <c r="E48" s="40">
        <v>1</v>
      </c>
      <c r="F48" s="1"/>
    </row>
    <row r="49" spans="1:6" ht="15">
      <c r="A49" s="78" t="s">
        <v>243</v>
      </c>
      <c r="B49" s="46" t="s">
        <v>101</v>
      </c>
      <c r="C49" s="57">
        <v>2008</v>
      </c>
      <c r="D49" s="55" t="s">
        <v>102</v>
      </c>
      <c r="E49" s="40">
        <v>0</v>
      </c>
      <c r="F49" s="203"/>
    </row>
    <row r="50" spans="1:6" ht="15">
      <c r="A50" s="78" t="s">
        <v>243</v>
      </c>
      <c r="B50" s="46" t="s">
        <v>82</v>
      </c>
      <c r="C50" s="47">
        <v>2008</v>
      </c>
      <c r="D50" s="55" t="s">
        <v>84</v>
      </c>
      <c r="E50" s="40">
        <v>0</v>
      </c>
      <c r="F50" s="203"/>
    </row>
    <row r="51" spans="1:5" ht="15">
      <c r="A51" s="34"/>
      <c r="E51" s="40"/>
    </row>
    <row r="52" spans="1:5" ht="15">
      <c r="A52" s="34"/>
      <c r="E52" s="40"/>
    </row>
    <row r="53" spans="1:9" ht="15">
      <c r="A53" s="34"/>
      <c r="E53" s="40"/>
      <c r="I53" s="35"/>
    </row>
    <row r="54" spans="1:9" ht="15">
      <c r="A54" s="34"/>
      <c r="E54" s="40"/>
      <c r="I54" s="37"/>
    </row>
    <row r="55" spans="1:9" ht="15">
      <c r="A55" s="34"/>
      <c r="E55" s="40"/>
      <c r="I55" s="37"/>
    </row>
    <row r="56" ht="15">
      <c r="I56" s="37"/>
    </row>
    <row r="57" ht="15">
      <c r="I57" s="37"/>
    </row>
    <row r="58" ht="15">
      <c r="I58" s="37"/>
    </row>
    <row r="59" ht="15">
      <c r="I59" s="37"/>
    </row>
    <row r="60" ht="15">
      <c r="I60" s="37"/>
    </row>
    <row r="61" ht="15">
      <c r="I61" s="37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" sqref="B2:D20"/>
    </sheetView>
  </sheetViews>
  <sheetFormatPr defaultColWidth="8.88671875" defaultRowHeight="15"/>
  <cols>
    <col min="1" max="1" width="2.99609375" style="1" bestFit="1" customWidth="1"/>
    <col min="2" max="2" width="22.99609375" style="1" bestFit="1" customWidth="1"/>
    <col min="3" max="3" width="7.6640625" style="57" customWidth="1"/>
    <col min="4" max="4" width="20.77734375" style="55" bestFit="1" customWidth="1"/>
    <col min="5" max="16384" width="8.88671875" style="1" customWidth="1"/>
  </cols>
  <sheetData>
    <row r="1" spans="2:4" ht="15">
      <c r="B1" s="43" t="s">
        <v>7</v>
      </c>
      <c r="C1" s="44" t="s">
        <v>6</v>
      </c>
      <c r="D1" s="76" t="s">
        <v>5</v>
      </c>
    </row>
    <row r="2" spans="1:4" ht="15">
      <c r="A2" s="49">
        <v>1</v>
      </c>
      <c r="B2" s="50" t="s">
        <v>35</v>
      </c>
      <c r="C2" s="51">
        <v>2009</v>
      </c>
      <c r="D2" s="55" t="s">
        <v>17</v>
      </c>
    </row>
    <row r="3" spans="1:4" ht="15">
      <c r="A3" s="49">
        <v>2</v>
      </c>
      <c r="B3" s="50" t="s">
        <v>21</v>
      </c>
      <c r="C3" s="51">
        <v>2009</v>
      </c>
      <c r="D3" s="55" t="s">
        <v>8</v>
      </c>
    </row>
    <row r="4" spans="1:4" ht="15">
      <c r="A4" s="49">
        <v>3</v>
      </c>
      <c r="B4" s="1" t="s">
        <v>53</v>
      </c>
      <c r="C4" s="57">
        <v>2010</v>
      </c>
      <c r="D4" s="55" t="s">
        <v>8</v>
      </c>
    </row>
    <row r="5" spans="1:4" ht="15">
      <c r="A5" s="49">
        <v>4</v>
      </c>
      <c r="B5" s="1" t="s">
        <v>54</v>
      </c>
      <c r="C5" s="57">
        <v>2008</v>
      </c>
      <c r="D5" s="55" t="s">
        <v>8</v>
      </c>
    </row>
    <row r="6" spans="1:4" ht="15">
      <c r="A6" s="49">
        <v>5</v>
      </c>
      <c r="B6" s="1" t="s">
        <v>55</v>
      </c>
      <c r="C6" s="57">
        <v>2007</v>
      </c>
      <c r="D6" s="55" t="s">
        <v>8</v>
      </c>
    </row>
    <row r="7" spans="1:4" ht="15">
      <c r="A7" s="49">
        <v>6</v>
      </c>
      <c r="B7" s="50" t="s">
        <v>41</v>
      </c>
      <c r="C7" s="51">
        <v>2010</v>
      </c>
      <c r="D7" s="55" t="s">
        <v>22</v>
      </c>
    </row>
    <row r="8" spans="1:4" ht="15">
      <c r="A8" s="49">
        <v>7</v>
      </c>
      <c r="B8" s="40" t="s">
        <v>56</v>
      </c>
      <c r="C8" s="57">
        <v>2008</v>
      </c>
      <c r="D8" s="55" t="s">
        <v>9</v>
      </c>
    </row>
    <row r="9" spans="1:4" ht="15">
      <c r="A9" s="49">
        <v>8</v>
      </c>
      <c r="B9" s="40" t="s">
        <v>57</v>
      </c>
      <c r="C9" s="57">
        <v>2009</v>
      </c>
      <c r="D9" s="55" t="s">
        <v>9</v>
      </c>
    </row>
    <row r="10" spans="1:4" ht="15">
      <c r="A10" s="49">
        <v>9</v>
      </c>
      <c r="B10" s="50" t="s">
        <v>58</v>
      </c>
      <c r="C10" s="51">
        <v>2008</v>
      </c>
      <c r="D10" s="55" t="s">
        <v>22</v>
      </c>
    </row>
    <row r="11" spans="1:4" ht="15">
      <c r="A11" s="49">
        <v>10</v>
      </c>
      <c r="B11" s="50" t="s">
        <v>59</v>
      </c>
      <c r="C11" s="51">
        <v>2008</v>
      </c>
      <c r="D11" s="55" t="s">
        <v>22</v>
      </c>
    </row>
    <row r="12" spans="1:4" ht="15">
      <c r="A12" s="49">
        <v>11</v>
      </c>
      <c r="B12" s="50" t="s">
        <v>60</v>
      </c>
      <c r="C12" s="51">
        <v>2007</v>
      </c>
      <c r="D12" s="55" t="s">
        <v>62</v>
      </c>
    </row>
    <row r="13" spans="1:4" ht="15">
      <c r="A13" s="49">
        <v>12</v>
      </c>
      <c r="B13" s="50" t="s">
        <v>61</v>
      </c>
      <c r="C13" s="51">
        <v>2007</v>
      </c>
      <c r="D13" s="55" t="s">
        <v>62</v>
      </c>
    </row>
    <row r="14" spans="1:4" ht="15">
      <c r="A14" s="49">
        <v>13</v>
      </c>
      <c r="B14" s="50" t="s">
        <v>33</v>
      </c>
      <c r="C14" s="51">
        <v>2011</v>
      </c>
      <c r="D14" s="55" t="s">
        <v>22</v>
      </c>
    </row>
    <row r="15" spans="1:4" ht="15">
      <c r="A15" s="49">
        <v>14</v>
      </c>
      <c r="B15" s="52" t="s">
        <v>63</v>
      </c>
      <c r="C15" s="53">
        <v>2008</v>
      </c>
      <c r="D15" s="183" t="s">
        <v>64</v>
      </c>
    </row>
    <row r="16" spans="1:4" ht="15">
      <c r="A16" s="49">
        <v>15</v>
      </c>
      <c r="B16" s="50" t="s">
        <v>65</v>
      </c>
      <c r="C16" s="51">
        <v>2008</v>
      </c>
      <c r="D16" s="55" t="s">
        <v>66</v>
      </c>
    </row>
    <row r="17" spans="1:4" ht="15">
      <c r="A17" s="49">
        <v>16</v>
      </c>
      <c r="B17" s="50" t="s">
        <v>67</v>
      </c>
      <c r="C17" s="51">
        <v>2007</v>
      </c>
      <c r="D17" s="55" t="s">
        <v>17</v>
      </c>
    </row>
    <row r="18" spans="1:4" ht="15">
      <c r="A18" s="49">
        <v>17</v>
      </c>
      <c r="B18" s="50" t="s">
        <v>36</v>
      </c>
      <c r="C18" s="51">
        <v>2010</v>
      </c>
      <c r="D18" s="55" t="s">
        <v>9</v>
      </c>
    </row>
    <row r="19" spans="1:4" ht="15">
      <c r="A19" s="49">
        <v>18</v>
      </c>
      <c r="B19" s="50" t="s">
        <v>68</v>
      </c>
      <c r="C19" s="51">
        <v>2007</v>
      </c>
      <c r="D19" s="55" t="s">
        <v>37</v>
      </c>
    </row>
    <row r="20" spans="1:4" ht="15">
      <c r="A20" s="49">
        <v>19</v>
      </c>
      <c r="B20" s="50" t="s">
        <v>27</v>
      </c>
      <c r="C20" s="51">
        <v>2011</v>
      </c>
      <c r="D20" s="55" t="s">
        <v>9</v>
      </c>
    </row>
    <row r="21" ht="15">
      <c r="A21" s="49"/>
    </row>
    <row r="22" ht="15">
      <c r="A22" s="49"/>
    </row>
    <row r="23" ht="15">
      <c r="A23" s="49"/>
    </row>
    <row r="27" spans="2:3" ht="15">
      <c r="B27" s="50"/>
      <c r="C27" s="51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V47"/>
  <sheetViews>
    <sheetView zoomScalePageLayoutView="0" workbookViewId="0" topLeftCell="A13">
      <selection activeCell="AM48" sqref="AM48"/>
    </sheetView>
  </sheetViews>
  <sheetFormatPr defaultColWidth="8.88671875" defaultRowHeight="15"/>
  <cols>
    <col min="1" max="1" width="5.5546875" style="0" customWidth="1"/>
    <col min="2" max="2" width="1.99609375" style="0" bestFit="1" customWidth="1"/>
    <col min="3" max="3" width="19.99609375" style="0" customWidth="1"/>
    <col min="4" max="4" width="11.10546875" style="0" customWidth="1"/>
    <col min="5" max="5" width="2.5546875" style="0" customWidth="1"/>
    <col min="6" max="6" width="1.1171875" style="0" customWidth="1"/>
    <col min="7" max="8" width="2.5546875" style="0" customWidth="1"/>
    <col min="9" max="9" width="1.1171875" style="0" customWidth="1"/>
    <col min="10" max="11" width="2.5546875" style="0" customWidth="1"/>
    <col min="12" max="12" width="1.1171875" style="0" customWidth="1"/>
    <col min="13" max="14" width="2.5546875" style="0" customWidth="1"/>
    <col min="15" max="15" width="1.1171875" style="0" customWidth="1"/>
    <col min="16" max="17" width="2.5546875" style="0" customWidth="1"/>
    <col min="18" max="18" width="1.1171875" style="0" customWidth="1"/>
    <col min="19" max="19" width="2.5546875" style="0" customWidth="1"/>
    <col min="20" max="20" width="2.77734375" style="0" customWidth="1"/>
    <col min="21" max="21" width="1.1171875" style="0" customWidth="1"/>
    <col min="22" max="23" width="2.77734375" style="0" customWidth="1"/>
    <col min="24" max="24" width="1.1171875" style="0" customWidth="1"/>
    <col min="25" max="26" width="2.77734375" style="0" customWidth="1"/>
    <col min="27" max="27" width="1.1171875" style="0" customWidth="1"/>
    <col min="28" max="28" width="2.77734375" style="0" customWidth="1"/>
    <col min="29" max="29" width="3.3359375" style="0" customWidth="1"/>
    <col min="30" max="30" width="2.77734375" style="0" customWidth="1"/>
    <col min="31" max="31" width="1.1171875" style="0" customWidth="1"/>
    <col min="32" max="32" width="2.77734375" style="15" customWidth="1"/>
    <col min="33" max="33" width="14.4453125" style="16" customWidth="1"/>
    <col min="34" max="34" width="1.1171875" style="0" customWidth="1"/>
    <col min="35" max="35" width="14.4453125" style="17" customWidth="1"/>
    <col min="36" max="36" width="2.6640625" style="16" customWidth="1"/>
    <col min="37" max="37" width="1.1171875" style="18" customWidth="1"/>
    <col min="38" max="38" width="2.6640625" style="17" customWidth="1"/>
    <col min="39" max="39" width="9.5546875" style="18" customWidth="1"/>
  </cols>
  <sheetData>
    <row r="2" ht="15" thickBot="1"/>
    <row r="3" spans="1:48" ht="21" customHeight="1" thickBot="1">
      <c r="A3" s="166" t="s">
        <v>10</v>
      </c>
      <c r="B3" s="167"/>
      <c r="C3" s="12" t="s">
        <v>11</v>
      </c>
      <c r="D3" s="13" t="s">
        <v>5</v>
      </c>
      <c r="E3" s="168">
        <v>1</v>
      </c>
      <c r="F3" s="154"/>
      <c r="G3" s="169"/>
      <c r="H3" s="153">
        <v>2</v>
      </c>
      <c r="I3" s="154"/>
      <c r="J3" s="169"/>
      <c r="K3" s="153">
        <v>3</v>
      </c>
      <c r="L3" s="154"/>
      <c r="M3" s="169"/>
      <c r="N3" s="153">
        <v>4</v>
      </c>
      <c r="O3" s="154"/>
      <c r="P3" s="155"/>
      <c r="Q3" s="168" t="s">
        <v>12</v>
      </c>
      <c r="R3" s="154"/>
      <c r="S3" s="169"/>
      <c r="T3" s="153" t="s">
        <v>13</v>
      </c>
      <c r="U3" s="154"/>
      <c r="V3" s="169"/>
      <c r="W3" s="153" t="s">
        <v>14</v>
      </c>
      <c r="X3" s="154"/>
      <c r="Y3" s="155"/>
      <c r="Z3" s="14"/>
      <c r="AA3" s="14"/>
      <c r="AB3" s="14"/>
      <c r="AC3" s="69"/>
      <c r="AD3" s="14"/>
      <c r="AE3" s="72"/>
      <c r="AF3"/>
      <c r="AG3"/>
      <c r="AH3" s="15"/>
      <c r="AI3" s="16"/>
      <c r="AJ3"/>
      <c r="AK3" s="17"/>
      <c r="AL3" s="16"/>
      <c r="AN3" s="17"/>
      <c r="AO3" s="18"/>
      <c r="AQ3" s="18"/>
      <c r="AR3" s="18"/>
      <c r="AS3" s="18"/>
      <c r="AT3" s="18"/>
      <c r="AU3" s="18"/>
      <c r="AV3" s="18"/>
    </row>
    <row r="4" spans="1:48" ht="10.5" customHeight="1">
      <c r="A4" s="180">
        <v>1</v>
      </c>
      <c r="B4" s="163">
        <v>1</v>
      </c>
      <c r="C4" s="164" t="s">
        <v>56</v>
      </c>
      <c r="D4" s="165" t="s">
        <v>9</v>
      </c>
      <c r="E4" s="19"/>
      <c r="F4" s="20"/>
      <c r="G4" s="21"/>
      <c r="H4" s="148">
        <f>AJ7</f>
        <v>3</v>
      </c>
      <c r="I4" s="141" t="s">
        <v>0</v>
      </c>
      <c r="J4" s="142">
        <f>AL7</f>
        <v>0</v>
      </c>
      <c r="K4" s="148">
        <f>AL9</f>
        <v>3</v>
      </c>
      <c r="L4" s="141" t="s">
        <v>0</v>
      </c>
      <c r="M4" s="142">
        <f>AJ9</f>
        <v>0</v>
      </c>
      <c r="N4" s="148">
        <f>AJ4</f>
        <v>3</v>
      </c>
      <c r="O4" s="141" t="s">
        <v>0</v>
      </c>
      <c r="P4" s="149">
        <f>AL4</f>
        <v>0</v>
      </c>
      <c r="Q4" s="150">
        <f>IF(H4=3,2,1)+IF(K4=3,2,1)+IF(N4=3,2,1)</f>
        <v>6</v>
      </c>
      <c r="R4" s="151"/>
      <c r="S4" s="152"/>
      <c r="T4" s="148">
        <f>H4+K4+N4</f>
        <v>9</v>
      </c>
      <c r="U4" s="141" t="s">
        <v>0</v>
      </c>
      <c r="V4" s="142">
        <f>J4+M4+P4</f>
        <v>0</v>
      </c>
      <c r="W4" s="143" t="s">
        <v>1</v>
      </c>
      <c r="X4" s="144"/>
      <c r="Y4" s="145"/>
      <c r="Z4" s="41"/>
      <c r="AA4" s="41"/>
      <c r="AB4" s="41"/>
      <c r="AC4" s="69"/>
      <c r="AD4" s="18">
        <v>1</v>
      </c>
      <c r="AE4" s="18" t="s">
        <v>0</v>
      </c>
      <c r="AF4" s="17">
        <v>4</v>
      </c>
      <c r="AG4" s="16" t="str">
        <f>C4</f>
        <v>Čermáková Eliška</v>
      </c>
      <c r="AH4" s="18" t="s">
        <v>0</v>
      </c>
      <c r="AI4" s="17" t="str">
        <f>C10</f>
        <v>Borecká Karolína</v>
      </c>
      <c r="AJ4" s="16">
        <v>3</v>
      </c>
      <c r="AK4" s="18" t="s">
        <v>0</v>
      </c>
      <c r="AL4" s="17">
        <v>0</v>
      </c>
      <c r="AM4" s="79" t="s">
        <v>112</v>
      </c>
      <c r="AQ4" s="18"/>
      <c r="AR4" s="18"/>
      <c r="AS4" s="18"/>
      <c r="AT4" s="18"/>
      <c r="AU4" s="18"/>
      <c r="AV4" s="18"/>
    </row>
    <row r="5" spans="1:48" ht="10.5" customHeight="1">
      <c r="A5" s="181"/>
      <c r="B5" s="136"/>
      <c r="C5" s="138"/>
      <c r="D5" s="147"/>
      <c r="E5" s="23"/>
      <c r="F5" s="24"/>
      <c r="G5" s="25"/>
      <c r="H5" s="124"/>
      <c r="I5" s="126"/>
      <c r="J5" s="128"/>
      <c r="K5" s="124"/>
      <c r="L5" s="126"/>
      <c r="M5" s="128"/>
      <c r="N5" s="124"/>
      <c r="O5" s="126"/>
      <c r="P5" s="134"/>
      <c r="Q5" s="120"/>
      <c r="R5" s="121"/>
      <c r="S5" s="122"/>
      <c r="T5" s="124"/>
      <c r="U5" s="126"/>
      <c r="V5" s="128"/>
      <c r="W5" s="129"/>
      <c r="X5" s="130"/>
      <c r="Y5" s="131"/>
      <c r="Z5" s="41"/>
      <c r="AA5" s="41"/>
      <c r="AB5" s="41"/>
      <c r="AC5" s="69"/>
      <c r="AD5" s="18">
        <v>2</v>
      </c>
      <c r="AE5" s="18" t="s">
        <v>0</v>
      </c>
      <c r="AF5" s="17">
        <v>3</v>
      </c>
      <c r="AG5" s="16" t="str">
        <f>C6</f>
        <v>Krejčová Kateřina</v>
      </c>
      <c r="AH5" s="18" t="s">
        <v>0</v>
      </c>
      <c r="AI5" s="17" t="str">
        <f>C8</f>
        <v>Ferbasová Dorothea</v>
      </c>
      <c r="AJ5" s="16">
        <v>0</v>
      </c>
      <c r="AK5" s="18" t="s">
        <v>0</v>
      </c>
      <c r="AL5" s="17">
        <v>3</v>
      </c>
      <c r="AM5" s="79" t="s">
        <v>113</v>
      </c>
      <c r="AQ5" s="18"/>
      <c r="AR5" s="18"/>
      <c r="AS5" s="18"/>
      <c r="AT5" s="18"/>
      <c r="AU5" s="18"/>
      <c r="AV5" s="18"/>
    </row>
    <row r="6" spans="1:48" ht="10.5" customHeight="1">
      <c r="A6" s="181"/>
      <c r="B6" s="135">
        <v>2</v>
      </c>
      <c r="C6" s="137" t="s">
        <v>54</v>
      </c>
      <c r="D6" s="146" t="s">
        <v>8</v>
      </c>
      <c r="E6" s="139">
        <f>J4</f>
        <v>0</v>
      </c>
      <c r="F6" s="125" t="s">
        <v>0</v>
      </c>
      <c r="G6" s="127">
        <f>H4</f>
        <v>3</v>
      </c>
      <c r="H6" s="26"/>
      <c r="I6" s="27"/>
      <c r="J6" s="28"/>
      <c r="K6" s="123">
        <f>AJ5</f>
        <v>0</v>
      </c>
      <c r="L6" s="125" t="s">
        <v>0</v>
      </c>
      <c r="M6" s="127">
        <f>AL5</f>
        <v>3</v>
      </c>
      <c r="N6" s="123">
        <f>AJ8</f>
        <v>2</v>
      </c>
      <c r="O6" s="125" t="s">
        <v>0</v>
      </c>
      <c r="P6" s="133">
        <f>AL8</f>
        <v>3</v>
      </c>
      <c r="Q6" s="117">
        <f>IF(E6=3,2,1)+IF(K6=3,2,1)+IF(N6=3,2,1)</f>
        <v>3</v>
      </c>
      <c r="R6" s="118"/>
      <c r="S6" s="119"/>
      <c r="T6" s="123">
        <f>E6+K6+N6</f>
        <v>2</v>
      </c>
      <c r="U6" s="125" t="s">
        <v>0</v>
      </c>
      <c r="V6" s="127">
        <f>G6+M6+P6</f>
        <v>9</v>
      </c>
      <c r="W6" s="90" t="s">
        <v>4</v>
      </c>
      <c r="X6" s="91"/>
      <c r="Y6" s="92"/>
      <c r="Z6" s="41"/>
      <c r="AA6" s="41"/>
      <c r="AB6" s="41"/>
      <c r="AC6" s="69"/>
      <c r="AD6" s="18">
        <v>4</v>
      </c>
      <c r="AE6" s="18" t="s">
        <v>0</v>
      </c>
      <c r="AF6" s="17">
        <v>3</v>
      </c>
      <c r="AG6" s="16" t="str">
        <f>C10</f>
        <v>Borecká Karolína</v>
      </c>
      <c r="AH6" s="18" t="s">
        <v>0</v>
      </c>
      <c r="AI6" s="17" t="str">
        <f>C8</f>
        <v>Ferbasová Dorothea</v>
      </c>
      <c r="AJ6" s="16">
        <v>0</v>
      </c>
      <c r="AK6" s="18" t="s">
        <v>0</v>
      </c>
      <c r="AL6" s="17">
        <v>3</v>
      </c>
      <c r="AM6" s="79" t="s">
        <v>114</v>
      </c>
      <c r="AQ6" s="18"/>
      <c r="AR6" s="18"/>
      <c r="AS6" s="18"/>
      <c r="AT6" s="18"/>
      <c r="AU6" s="18"/>
      <c r="AV6" s="18"/>
    </row>
    <row r="7" spans="1:48" ht="10.5" customHeight="1">
      <c r="A7" s="181"/>
      <c r="B7" s="136"/>
      <c r="C7" s="138"/>
      <c r="D7" s="147"/>
      <c r="E7" s="140"/>
      <c r="F7" s="126"/>
      <c r="G7" s="128"/>
      <c r="H7" s="26"/>
      <c r="I7" s="27"/>
      <c r="J7" s="28"/>
      <c r="K7" s="124"/>
      <c r="L7" s="126"/>
      <c r="M7" s="128"/>
      <c r="N7" s="124"/>
      <c r="O7" s="126"/>
      <c r="P7" s="134"/>
      <c r="Q7" s="120"/>
      <c r="R7" s="121"/>
      <c r="S7" s="122"/>
      <c r="T7" s="124"/>
      <c r="U7" s="126"/>
      <c r="V7" s="128"/>
      <c r="W7" s="129"/>
      <c r="X7" s="130"/>
      <c r="Y7" s="131"/>
      <c r="Z7" s="41"/>
      <c r="AA7" s="41"/>
      <c r="AB7" s="41"/>
      <c r="AC7" s="69"/>
      <c r="AD7" s="18">
        <v>1</v>
      </c>
      <c r="AE7" s="18" t="s">
        <v>0</v>
      </c>
      <c r="AF7" s="17">
        <v>2</v>
      </c>
      <c r="AG7" s="16" t="str">
        <f>C4</f>
        <v>Čermáková Eliška</v>
      </c>
      <c r="AH7" s="18" t="s">
        <v>0</v>
      </c>
      <c r="AI7" s="17" t="str">
        <f>C6</f>
        <v>Krejčová Kateřina</v>
      </c>
      <c r="AJ7" s="16">
        <v>3</v>
      </c>
      <c r="AK7" s="18" t="s">
        <v>0</v>
      </c>
      <c r="AL7" s="17">
        <v>0</v>
      </c>
      <c r="AM7" s="79" t="s">
        <v>115</v>
      </c>
      <c r="AQ7" s="18"/>
      <c r="AR7" s="18"/>
      <c r="AS7" s="18"/>
      <c r="AT7" s="18"/>
      <c r="AU7" s="18"/>
      <c r="AV7" s="18"/>
    </row>
    <row r="8" spans="1:48" ht="10.5" customHeight="1">
      <c r="A8" s="181"/>
      <c r="B8" s="135">
        <v>3</v>
      </c>
      <c r="C8" s="137" t="s">
        <v>41</v>
      </c>
      <c r="D8" s="146" t="s">
        <v>32</v>
      </c>
      <c r="E8" s="139">
        <f>M4</f>
        <v>0</v>
      </c>
      <c r="F8" s="125" t="s">
        <v>0</v>
      </c>
      <c r="G8" s="127">
        <f>K4</f>
        <v>3</v>
      </c>
      <c r="H8" s="123">
        <f>M6</f>
        <v>3</v>
      </c>
      <c r="I8" s="125" t="s">
        <v>0</v>
      </c>
      <c r="J8" s="127">
        <f>K6</f>
        <v>0</v>
      </c>
      <c r="K8" s="26"/>
      <c r="L8" s="27"/>
      <c r="M8" s="28"/>
      <c r="N8" s="123">
        <f>AL6</f>
        <v>3</v>
      </c>
      <c r="O8" s="125" t="s">
        <v>0</v>
      </c>
      <c r="P8" s="133">
        <f>AJ6</f>
        <v>0</v>
      </c>
      <c r="Q8" s="117">
        <f>IF(E8=3,2,1)+IF(H8=3,2,1)+IF(N8=3,2,1)</f>
        <v>5</v>
      </c>
      <c r="R8" s="118"/>
      <c r="S8" s="119"/>
      <c r="T8" s="123">
        <f>E8+H8+N8</f>
        <v>6</v>
      </c>
      <c r="U8" s="125" t="s">
        <v>0</v>
      </c>
      <c r="V8" s="127">
        <f>G8+J8+P8</f>
        <v>3</v>
      </c>
      <c r="W8" s="90" t="s">
        <v>2</v>
      </c>
      <c r="X8" s="91"/>
      <c r="Y8" s="92"/>
      <c r="Z8" s="41"/>
      <c r="AA8" s="41"/>
      <c r="AB8" s="41"/>
      <c r="AC8" s="69"/>
      <c r="AD8" s="18">
        <v>2</v>
      </c>
      <c r="AE8" s="18" t="s">
        <v>0</v>
      </c>
      <c r="AF8" s="17">
        <v>4</v>
      </c>
      <c r="AG8" s="16" t="str">
        <f>C6</f>
        <v>Krejčová Kateřina</v>
      </c>
      <c r="AH8" s="18" t="s">
        <v>0</v>
      </c>
      <c r="AI8" s="17" t="str">
        <f>C10</f>
        <v>Borecká Karolína</v>
      </c>
      <c r="AJ8" s="16">
        <v>2</v>
      </c>
      <c r="AK8" s="18" t="s">
        <v>0</v>
      </c>
      <c r="AL8" s="17">
        <v>3</v>
      </c>
      <c r="AM8" s="79" t="s">
        <v>116</v>
      </c>
      <c r="AQ8" s="18"/>
      <c r="AR8" s="18"/>
      <c r="AS8" s="18"/>
      <c r="AT8" s="18"/>
      <c r="AU8" s="18"/>
      <c r="AV8" s="18"/>
    </row>
    <row r="9" spans="1:48" ht="10.5" customHeight="1">
      <c r="A9" s="181"/>
      <c r="B9" s="136"/>
      <c r="C9" s="138"/>
      <c r="D9" s="147"/>
      <c r="E9" s="140"/>
      <c r="F9" s="126"/>
      <c r="G9" s="128"/>
      <c r="H9" s="124"/>
      <c r="I9" s="126"/>
      <c r="J9" s="128"/>
      <c r="K9" s="26"/>
      <c r="L9" s="27"/>
      <c r="M9" s="28"/>
      <c r="N9" s="124"/>
      <c r="O9" s="126"/>
      <c r="P9" s="134"/>
      <c r="Q9" s="120"/>
      <c r="R9" s="121"/>
      <c r="S9" s="122"/>
      <c r="T9" s="124"/>
      <c r="U9" s="126"/>
      <c r="V9" s="128"/>
      <c r="W9" s="129"/>
      <c r="X9" s="130"/>
      <c r="Y9" s="131"/>
      <c r="Z9" s="22"/>
      <c r="AA9" s="22"/>
      <c r="AB9" s="22"/>
      <c r="AC9" s="70"/>
      <c r="AD9" s="18">
        <v>3</v>
      </c>
      <c r="AE9" s="18" t="s">
        <v>0</v>
      </c>
      <c r="AF9" s="17">
        <v>1</v>
      </c>
      <c r="AG9" s="16" t="str">
        <f>C8</f>
        <v>Ferbasová Dorothea</v>
      </c>
      <c r="AH9" s="18" t="s">
        <v>0</v>
      </c>
      <c r="AI9" s="17" t="str">
        <f>C4</f>
        <v>Čermáková Eliška</v>
      </c>
      <c r="AJ9" s="16">
        <v>0</v>
      </c>
      <c r="AK9" s="18" t="s">
        <v>0</v>
      </c>
      <c r="AL9" s="17">
        <v>3</v>
      </c>
      <c r="AM9" s="79" t="s">
        <v>117</v>
      </c>
      <c r="AQ9" s="18"/>
      <c r="AR9" s="18"/>
      <c r="AS9" s="18"/>
      <c r="AT9" s="18"/>
      <c r="AU9" s="18"/>
      <c r="AV9" s="18"/>
    </row>
    <row r="10" spans="1:48" ht="10.5" customHeight="1">
      <c r="A10" s="181"/>
      <c r="B10" s="135">
        <v>4</v>
      </c>
      <c r="C10" s="137" t="s">
        <v>35</v>
      </c>
      <c r="D10" s="146" t="s">
        <v>15</v>
      </c>
      <c r="E10" s="139">
        <f>P4</f>
        <v>0</v>
      </c>
      <c r="F10" s="125" t="s">
        <v>0</v>
      </c>
      <c r="G10" s="127">
        <f>N4</f>
        <v>3</v>
      </c>
      <c r="H10" s="123">
        <f>P6</f>
        <v>3</v>
      </c>
      <c r="I10" s="125" t="s">
        <v>0</v>
      </c>
      <c r="J10" s="127">
        <f>N6</f>
        <v>2</v>
      </c>
      <c r="K10" s="123">
        <f>P8</f>
        <v>0</v>
      </c>
      <c r="L10" s="125" t="s">
        <v>0</v>
      </c>
      <c r="M10" s="127">
        <f>N8</f>
        <v>3</v>
      </c>
      <c r="N10" s="29"/>
      <c r="O10" s="24"/>
      <c r="P10" s="30"/>
      <c r="Q10" s="117">
        <f>IF(E10=3,2,1)+IF(H10=3,2,1)+IF(K10=3,2,1)</f>
        <v>4</v>
      </c>
      <c r="R10" s="118"/>
      <c r="S10" s="119"/>
      <c r="T10" s="123">
        <f>E10+H10+K10</f>
        <v>3</v>
      </c>
      <c r="U10" s="125" t="s">
        <v>0</v>
      </c>
      <c r="V10" s="127">
        <f>G10+J10+M10</f>
        <v>8</v>
      </c>
      <c r="W10" s="90" t="s">
        <v>3</v>
      </c>
      <c r="X10" s="91"/>
      <c r="Y10" s="92"/>
      <c r="Z10" s="22"/>
      <c r="AA10" s="22"/>
      <c r="AB10" s="22"/>
      <c r="AC10" s="70"/>
      <c r="AD10" s="22"/>
      <c r="AE10" s="72"/>
      <c r="AF10" s="18"/>
      <c r="AG10" s="18"/>
      <c r="AH10" s="17"/>
      <c r="AI10" s="16"/>
      <c r="AJ10" s="18"/>
      <c r="AK10" s="17"/>
      <c r="AL10" s="16"/>
      <c r="AN10" s="17"/>
      <c r="AO10" s="18"/>
      <c r="AQ10" s="18"/>
      <c r="AR10" s="18"/>
      <c r="AS10" s="18"/>
      <c r="AT10" s="18"/>
      <c r="AU10" s="18"/>
      <c r="AV10" s="18"/>
    </row>
    <row r="11" spans="1:48" ht="10.5" customHeight="1" thickBot="1">
      <c r="A11" s="182"/>
      <c r="B11" s="176"/>
      <c r="C11" s="177"/>
      <c r="D11" s="178"/>
      <c r="E11" s="179"/>
      <c r="F11" s="172"/>
      <c r="G11" s="170"/>
      <c r="H11" s="171"/>
      <c r="I11" s="172"/>
      <c r="J11" s="170"/>
      <c r="K11" s="171"/>
      <c r="L11" s="172"/>
      <c r="M11" s="170"/>
      <c r="N11" s="31"/>
      <c r="O11" s="32"/>
      <c r="P11" s="33"/>
      <c r="Q11" s="173"/>
      <c r="R11" s="174"/>
      <c r="S11" s="175"/>
      <c r="T11" s="171"/>
      <c r="U11" s="172"/>
      <c r="V11" s="170"/>
      <c r="W11" s="93"/>
      <c r="X11" s="94"/>
      <c r="Y11" s="95"/>
      <c r="Z11" s="22"/>
      <c r="AA11" s="22"/>
      <c r="AB11" s="22"/>
      <c r="AC11" s="70"/>
      <c r="AD11" s="22"/>
      <c r="AE11" s="72"/>
      <c r="AF11" s="18"/>
      <c r="AG11" s="18"/>
      <c r="AH11" s="17"/>
      <c r="AI11" s="16"/>
      <c r="AJ11" s="18"/>
      <c r="AK11" s="17"/>
      <c r="AL11" s="16"/>
      <c r="AN11" s="17"/>
      <c r="AO11" s="18"/>
      <c r="AQ11" s="18"/>
      <c r="AR11" s="18"/>
      <c r="AS11" s="18"/>
      <c r="AT11" s="18"/>
      <c r="AU11" s="18"/>
      <c r="AV11" s="18"/>
    </row>
    <row r="12" ht="15" thickBot="1"/>
    <row r="13" spans="1:28" ht="21" customHeight="1" thickBot="1">
      <c r="A13" s="166" t="s">
        <v>10</v>
      </c>
      <c r="B13" s="167"/>
      <c r="C13" s="12" t="s">
        <v>11</v>
      </c>
      <c r="D13" s="13" t="s">
        <v>5</v>
      </c>
      <c r="E13" s="168">
        <v>1</v>
      </c>
      <c r="F13" s="154"/>
      <c r="G13" s="169"/>
      <c r="H13" s="153">
        <v>2</v>
      </c>
      <c r="I13" s="154"/>
      <c r="J13" s="169"/>
      <c r="K13" s="153">
        <v>3</v>
      </c>
      <c r="L13" s="154"/>
      <c r="M13" s="169"/>
      <c r="N13" s="153">
        <v>4</v>
      </c>
      <c r="O13" s="154"/>
      <c r="P13" s="169"/>
      <c r="Q13" s="153">
        <v>5</v>
      </c>
      <c r="R13" s="154"/>
      <c r="S13" s="155"/>
      <c r="T13" s="156" t="s">
        <v>12</v>
      </c>
      <c r="U13" s="157"/>
      <c r="V13" s="158"/>
      <c r="W13" s="159" t="s">
        <v>13</v>
      </c>
      <c r="X13" s="157"/>
      <c r="Y13" s="158"/>
      <c r="Z13" s="153" t="s">
        <v>14</v>
      </c>
      <c r="AA13" s="154"/>
      <c r="AB13" s="155"/>
    </row>
    <row r="14" spans="1:39" ht="10.5" customHeight="1">
      <c r="A14" s="160">
        <v>2</v>
      </c>
      <c r="B14" s="163">
        <v>1</v>
      </c>
      <c r="C14" s="164" t="s">
        <v>68</v>
      </c>
      <c r="D14" s="165" t="s">
        <v>37</v>
      </c>
      <c r="E14" s="19"/>
      <c r="F14" s="20"/>
      <c r="G14" s="21"/>
      <c r="H14" s="148">
        <f>AJ16</f>
        <v>3</v>
      </c>
      <c r="I14" s="141" t="s">
        <v>0</v>
      </c>
      <c r="J14" s="142">
        <f>AL16</f>
        <v>0</v>
      </c>
      <c r="K14" s="148">
        <f>AL23</f>
        <v>3</v>
      </c>
      <c r="L14" s="141" t="s">
        <v>0</v>
      </c>
      <c r="M14" s="142">
        <f>AJ23</f>
        <v>1</v>
      </c>
      <c r="N14" s="148">
        <f>AJ18</f>
        <v>3</v>
      </c>
      <c r="O14" s="141" t="s">
        <v>0</v>
      </c>
      <c r="P14" s="142">
        <f>AL18</f>
        <v>0</v>
      </c>
      <c r="Q14" s="148">
        <f>AL21</f>
        <v>3</v>
      </c>
      <c r="R14" s="141" t="s">
        <v>0</v>
      </c>
      <c r="S14" s="149">
        <f>AJ21</f>
        <v>0</v>
      </c>
      <c r="T14" s="150">
        <f>IF(H14=3,2,1)+IF(K14=3,2,1)+IF(N14=3,2,1)+IF(Q14=3,2,1)</f>
        <v>8</v>
      </c>
      <c r="U14" s="151"/>
      <c r="V14" s="152"/>
      <c r="W14" s="148">
        <f>H14+K14+N14+Q14</f>
        <v>12</v>
      </c>
      <c r="X14" s="141" t="s">
        <v>0</v>
      </c>
      <c r="Y14" s="142">
        <f>J14+M14+P14+S14</f>
        <v>1</v>
      </c>
      <c r="Z14" s="143" t="s">
        <v>1</v>
      </c>
      <c r="AA14" s="144"/>
      <c r="AB14" s="145"/>
      <c r="AD14" s="18">
        <v>2</v>
      </c>
      <c r="AE14" s="18" t="s">
        <v>0</v>
      </c>
      <c r="AF14" s="17">
        <v>5</v>
      </c>
      <c r="AG14" s="16" t="str">
        <f>C16</f>
        <v>Vyskočilová Ester</v>
      </c>
      <c r="AH14" s="18" t="s">
        <v>0</v>
      </c>
      <c r="AI14" s="17" t="str">
        <f>C22</f>
        <v>Šedová Natálie</v>
      </c>
      <c r="AJ14" s="16">
        <v>3</v>
      </c>
      <c r="AK14" s="18" t="s">
        <v>0</v>
      </c>
      <c r="AL14" s="17">
        <v>1</v>
      </c>
      <c r="AM14" s="79" t="s">
        <v>118</v>
      </c>
    </row>
    <row r="15" spans="1:39" ht="10.5" customHeight="1">
      <c r="A15" s="161"/>
      <c r="B15" s="136"/>
      <c r="C15" s="138"/>
      <c r="D15" s="147"/>
      <c r="E15" s="23"/>
      <c r="F15" s="24"/>
      <c r="G15" s="25"/>
      <c r="H15" s="124"/>
      <c r="I15" s="126"/>
      <c r="J15" s="128"/>
      <c r="K15" s="124"/>
      <c r="L15" s="126"/>
      <c r="M15" s="128"/>
      <c r="N15" s="124"/>
      <c r="O15" s="126"/>
      <c r="P15" s="128"/>
      <c r="Q15" s="124"/>
      <c r="R15" s="126"/>
      <c r="S15" s="134"/>
      <c r="T15" s="120"/>
      <c r="U15" s="121"/>
      <c r="V15" s="122"/>
      <c r="W15" s="124"/>
      <c r="X15" s="126"/>
      <c r="Y15" s="128"/>
      <c r="Z15" s="129"/>
      <c r="AA15" s="130"/>
      <c r="AB15" s="131"/>
      <c r="AD15" s="18">
        <v>3</v>
      </c>
      <c r="AE15" s="18" t="s">
        <v>0</v>
      </c>
      <c r="AF15" s="17">
        <v>4</v>
      </c>
      <c r="AG15" s="16" t="str">
        <f>C18</f>
        <v>Tomášková Jana</v>
      </c>
      <c r="AH15" s="18" t="s">
        <v>0</v>
      </c>
      <c r="AI15" s="17" t="str">
        <f>C20</f>
        <v>Čápová Ella</v>
      </c>
      <c r="AJ15" s="16">
        <v>3</v>
      </c>
      <c r="AK15" s="18" t="s">
        <v>0</v>
      </c>
      <c r="AL15" s="17">
        <v>0</v>
      </c>
      <c r="AM15" s="79" t="s">
        <v>119</v>
      </c>
    </row>
    <row r="16" spans="1:39" ht="10.5" customHeight="1">
      <c r="A16" s="161"/>
      <c r="B16" s="135">
        <v>2</v>
      </c>
      <c r="C16" s="137" t="s">
        <v>27</v>
      </c>
      <c r="D16" s="146" t="s">
        <v>9</v>
      </c>
      <c r="E16" s="139">
        <f>J14</f>
        <v>0</v>
      </c>
      <c r="F16" s="125" t="s">
        <v>0</v>
      </c>
      <c r="G16" s="127">
        <f>H14</f>
        <v>3</v>
      </c>
      <c r="H16" s="26"/>
      <c r="I16" s="27"/>
      <c r="J16" s="28"/>
      <c r="K16" s="123">
        <f>AJ19</f>
        <v>0</v>
      </c>
      <c r="L16" s="125" t="s">
        <v>0</v>
      </c>
      <c r="M16" s="127">
        <f>AL19</f>
        <v>3</v>
      </c>
      <c r="N16" s="123">
        <f>AL20</f>
        <v>3</v>
      </c>
      <c r="O16" s="125" t="s">
        <v>0</v>
      </c>
      <c r="P16" s="127">
        <f>AJ20</f>
        <v>1</v>
      </c>
      <c r="Q16" s="123">
        <f>AJ14</f>
        <v>3</v>
      </c>
      <c r="R16" s="125" t="s">
        <v>0</v>
      </c>
      <c r="S16" s="133">
        <f>AL14</f>
        <v>1</v>
      </c>
      <c r="T16" s="117">
        <f>IF(E16=3,2,1)+IF(K16=3,2,1)+IF(N16=3,2,1)+IF(Q16=3,2,1)</f>
        <v>6</v>
      </c>
      <c r="U16" s="118"/>
      <c r="V16" s="119"/>
      <c r="W16" s="186">
        <f>E16+K16+N16+Q16</f>
        <v>6</v>
      </c>
      <c r="X16" s="187" t="s">
        <v>0</v>
      </c>
      <c r="Y16" s="188">
        <f>G16+M16+P16+S16</f>
        <v>8</v>
      </c>
      <c r="Z16" s="90" t="s">
        <v>4</v>
      </c>
      <c r="AA16" s="91"/>
      <c r="AB16" s="92"/>
      <c r="AD16" s="18">
        <v>1</v>
      </c>
      <c r="AE16" s="18" t="s">
        <v>0</v>
      </c>
      <c r="AF16" s="17">
        <v>2</v>
      </c>
      <c r="AG16" s="16" t="str">
        <f>C14</f>
        <v>Najmanová Markéta</v>
      </c>
      <c r="AH16" s="18" t="s">
        <v>0</v>
      </c>
      <c r="AI16" s="17" t="str">
        <f>C16</f>
        <v>Vyskočilová Ester</v>
      </c>
      <c r="AJ16" s="16">
        <v>3</v>
      </c>
      <c r="AK16" s="18" t="s">
        <v>0</v>
      </c>
      <c r="AL16" s="17">
        <v>0</v>
      </c>
      <c r="AM16" s="79" t="s">
        <v>120</v>
      </c>
    </row>
    <row r="17" spans="1:39" ht="10.5" customHeight="1">
      <c r="A17" s="161"/>
      <c r="B17" s="136"/>
      <c r="C17" s="138"/>
      <c r="D17" s="147"/>
      <c r="E17" s="140"/>
      <c r="F17" s="126"/>
      <c r="G17" s="128"/>
      <c r="H17" s="26"/>
      <c r="I17" s="27"/>
      <c r="J17" s="28"/>
      <c r="K17" s="124"/>
      <c r="L17" s="126"/>
      <c r="M17" s="128"/>
      <c r="N17" s="124"/>
      <c r="O17" s="126"/>
      <c r="P17" s="128"/>
      <c r="Q17" s="124"/>
      <c r="R17" s="126"/>
      <c r="S17" s="134"/>
      <c r="T17" s="120"/>
      <c r="U17" s="121"/>
      <c r="V17" s="122"/>
      <c r="W17" s="192">
        <v>3</v>
      </c>
      <c r="X17" s="193" t="s">
        <v>0</v>
      </c>
      <c r="Y17" s="194">
        <v>4</v>
      </c>
      <c r="Z17" s="129"/>
      <c r="AA17" s="130"/>
      <c r="AB17" s="131"/>
      <c r="AD17" s="18">
        <v>5</v>
      </c>
      <c r="AE17" s="18" t="s">
        <v>0</v>
      </c>
      <c r="AF17" s="17">
        <v>3</v>
      </c>
      <c r="AG17" s="16" t="str">
        <f>C22</f>
        <v>Šedová Natálie</v>
      </c>
      <c r="AH17" s="18" t="s">
        <v>0</v>
      </c>
      <c r="AI17" s="17" t="str">
        <f>C18</f>
        <v>Tomášková Jana</v>
      </c>
      <c r="AJ17" s="16">
        <v>3</v>
      </c>
      <c r="AK17" s="18" t="s">
        <v>0</v>
      </c>
      <c r="AL17" s="17">
        <v>1</v>
      </c>
      <c r="AM17" s="79" t="s">
        <v>121</v>
      </c>
    </row>
    <row r="18" spans="1:39" ht="10.5" customHeight="1">
      <c r="A18" s="161"/>
      <c r="B18" s="135">
        <v>3</v>
      </c>
      <c r="C18" s="137" t="s">
        <v>59</v>
      </c>
      <c r="D18" s="112" t="s">
        <v>32</v>
      </c>
      <c r="E18" s="139">
        <f>M14</f>
        <v>1</v>
      </c>
      <c r="F18" s="125" t="s">
        <v>0</v>
      </c>
      <c r="G18" s="127">
        <f>K14</f>
        <v>3</v>
      </c>
      <c r="H18" s="123">
        <f>M16</f>
        <v>3</v>
      </c>
      <c r="I18" s="125" t="s">
        <v>0</v>
      </c>
      <c r="J18" s="127">
        <f>K16</f>
        <v>0</v>
      </c>
      <c r="K18" s="26"/>
      <c r="L18" s="27"/>
      <c r="M18" s="28"/>
      <c r="N18" s="123">
        <f>AJ15</f>
        <v>3</v>
      </c>
      <c r="O18" s="125" t="s">
        <v>0</v>
      </c>
      <c r="P18" s="127">
        <f>AL15</f>
        <v>0</v>
      </c>
      <c r="Q18" s="123">
        <f>AL17</f>
        <v>1</v>
      </c>
      <c r="R18" s="125" t="s">
        <v>0</v>
      </c>
      <c r="S18" s="133">
        <f>AJ17</f>
        <v>3</v>
      </c>
      <c r="T18" s="117">
        <f>IF(E18=3,2,1)+IF(H18=3,2,1)+IF(N18=3,2,1)+IF(Q18=3,2,1)</f>
        <v>6</v>
      </c>
      <c r="U18" s="118"/>
      <c r="V18" s="119"/>
      <c r="W18" s="186">
        <f>E18+H18+N18+Q18</f>
        <v>8</v>
      </c>
      <c r="X18" s="187" t="s">
        <v>0</v>
      </c>
      <c r="Y18" s="188">
        <f>G18+J18+P18+S18</f>
        <v>6</v>
      </c>
      <c r="Z18" s="90" t="s">
        <v>2</v>
      </c>
      <c r="AA18" s="91"/>
      <c r="AB18" s="92"/>
      <c r="AD18" s="18">
        <v>1</v>
      </c>
      <c r="AE18" s="18" t="s">
        <v>0</v>
      </c>
      <c r="AF18" s="17">
        <v>4</v>
      </c>
      <c r="AG18" s="16" t="str">
        <f>C14</f>
        <v>Najmanová Markéta</v>
      </c>
      <c r="AH18" s="18" t="s">
        <v>0</v>
      </c>
      <c r="AI18" s="17" t="str">
        <f>C20</f>
        <v>Čápová Ella</v>
      </c>
      <c r="AJ18" s="16">
        <v>3</v>
      </c>
      <c r="AK18" s="18" t="s">
        <v>0</v>
      </c>
      <c r="AL18" s="17">
        <v>0</v>
      </c>
      <c r="AM18" s="79" t="s">
        <v>122</v>
      </c>
    </row>
    <row r="19" spans="1:39" ht="10.5" customHeight="1">
      <c r="A19" s="161"/>
      <c r="B19" s="136"/>
      <c r="C19" s="138"/>
      <c r="D19" s="132"/>
      <c r="E19" s="140"/>
      <c r="F19" s="126"/>
      <c r="G19" s="128"/>
      <c r="H19" s="124"/>
      <c r="I19" s="126"/>
      <c r="J19" s="128"/>
      <c r="K19" s="26"/>
      <c r="L19" s="27"/>
      <c r="M19" s="28"/>
      <c r="N19" s="124"/>
      <c r="O19" s="126"/>
      <c r="P19" s="128"/>
      <c r="Q19" s="124"/>
      <c r="R19" s="126"/>
      <c r="S19" s="134"/>
      <c r="T19" s="120"/>
      <c r="U19" s="121"/>
      <c r="V19" s="122"/>
      <c r="W19" s="192">
        <v>4</v>
      </c>
      <c r="X19" s="193" t="s">
        <v>0</v>
      </c>
      <c r="Y19" s="194">
        <v>3</v>
      </c>
      <c r="Z19" s="129"/>
      <c r="AA19" s="130"/>
      <c r="AB19" s="131"/>
      <c r="AD19" s="18">
        <v>2</v>
      </c>
      <c r="AE19" s="18" t="s">
        <v>0</v>
      </c>
      <c r="AF19" s="17">
        <v>3</v>
      </c>
      <c r="AG19" s="16" t="str">
        <f>C16</f>
        <v>Vyskočilová Ester</v>
      </c>
      <c r="AH19" s="18" t="s">
        <v>0</v>
      </c>
      <c r="AI19" s="17" t="str">
        <f>C18</f>
        <v>Tomášková Jana</v>
      </c>
      <c r="AJ19" s="16">
        <v>0</v>
      </c>
      <c r="AK19" s="18" t="s">
        <v>0</v>
      </c>
      <c r="AL19" s="17">
        <v>3</v>
      </c>
      <c r="AM19" s="79" t="s">
        <v>123</v>
      </c>
    </row>
    <row r="20" spans="1:39" ht="10.5" customHeight="1">
      <c r="A20" s="161"/>
      <c r="B20" s="109">
        <v>4</v>
      </c>
      <c r="C20" s="111" t="s">
        <v>53</v>
      </c>
      <c r="D20" s="112" t="s">
        <v>8</v>
      </c>
      <c r="E20" s="114">
        <f>P14</f>
        <v>0</v>
      </c>
      <c r="F20" s="86" t="s">
        <v>0</v>
      </c>
      <c r="G20" s="88">
        <f>N14</f>
        <v>3</v>
      </c>
      <c r="H20" s="84">
        <f>P16</f>
        <v>1</v>
      </c>
      <c r="I20" s="86" t="s">
        <v>0</v>
      </c>
      <c r="J20" s="88">
        <f>N16</f>
        <v>3</v>
      </c>
      <c r="K20" s="84">
        <f>P18</f>
        <v>0</v>
      </c>
      <c r="L20" s="86" t="s">
        <v>0</v>
      </c>
      <c r="M20" s="88">
        <f>N18</f>
        <v>3</v>
      </c>
      <c r="N20" s="26"/>
      <c r="O20" s="27"/>
      <c r="P20" s="28"/>
      <c r="Q20" s="84">
        <f>AJ22</f>
        <v>1</v>
      </c>
      <c r="R20" s="86" t="s">
        <v>0</v>
      </c>
      <c r="S20" s="116">
        <f>AL22</f>
        <v>3</v>
      </c>
      <c r="T20" s="102">
        <f>IF(E20=3,2,1)+IF(H20=3,2,1)+IF(K20=3,2,1)+IF(Q20=3,2,1)</f>
        <v>4</v>
      </c>
      <c r="U20" s="103"/>
      <c r="V20" s="103"/>
      <c r="W20" s="84">
        <f>E20+H20+K20+Q20</f>
        <v>2</v>
      </c>
      <c r="X20" s="86" t="s">
        <v>0</v>
      </c>
      <c r="Y20" s="88">
        <f>G20+J20+M20+S20</f>
        <v>12</v>
      </c>
      <c r="Z20" s="107" t="s">
        <v>16</v>
      </c>
      <c r="AA20" s="107"/>
      <c r="AB20" s="108"/>
      <c r="AD20" s="18">
        <v>4</v>
      </c>
      <c r="AE20" s="18"/>
      <c r="AF20" s="17">
        <v>2</v>
      </c>
      <c r="AG20" s="16" t="str">
        <f>C20</f>
        <v>Čápová Ella</v>
      </c>
      <c r="AH20" s="18" t="s">
        <v>0</v>
      </c>
      <c r="AI20" s="17" t="str">
        <f>C16</f>
        <v>Vyskočilová Ester</v>
      </c>
      <c r="AJ20" s="16">
        <v>1</v>
      </c>
      <c r="AK20" s="18" t="s">
        <v>0</v>
      </c>
      <c r="AL20" s="17">
        <v>3</v>
      </c>
      <c r="AM20" s="79" t="s">
        <v>124</v>
      </c>
    </row>
    <row r="21" spans="1:39" ht="10.5" customHeight="1">
      <c r="A21" s="161"/>
      <c r="B21" s="109"/>
      <c r="C21" s="88"/>
      <c r="D21" s="132"/>
      <c r="E21" s="114"/>
      <c r="F21" s="106"/>
      <c r="G21" s="88"/>
      <c r="H21" s="84"/>
      <c r="I21" s="106"/>
      <c r="J21" s="88"/>
      <c r="K21" s="84"/>
      <c r="L21" s="106"/>
      <c r="M21" s="88"/>
      <c r="N21" s="26"/>
      <c r="O21" s="27"/>
      <c r="P21" s="28"/>
      <c r="Q21" s="84"/>
      <c r="R21" s="106"/>
      <c r="S21" s="116"/>
      <c r="T21" s="102"/>
      <c r="U21" s="103"/>
      <c r="V21" s="103"/>
      <c r="W21" s="84"/>
      <c r="X21" s="106"/>
      <c r="Y21" s="88"/>
      <c r="Z21" s="107"/>
      <c r="AA21" s="107"/>
      <c r="AB21" s="108"/>
      <c r="AD21" s="18">
        <v>5</v>
      </c>
      <c r="AE21" s="18"/>
      <c r="AF21" s="17">
        <v>1</v>
      </c>
      <c r="AG21" s="16" t="str">
        <f>C22</f>
        <v>Šedová Natálie</v>
      </c>
      <c r="AH21" s="18" t="s">
        <v>0</v>
      </c>
      <c r="AI21" s="17" t="str">
        <f>C14</f>
        <v>Najmanová Markéta</v>
      </c>
      <c r="AJ21" s="16">
        <v>0</v>
      </c>
      <c r="AK21" s="18" t="s">
        <v>0</v>
      </c>
      <c r="AL21" s="17">
        <v>3</v>
      </c>
      <c r="AM21" s="79" t="s">
        <v>125</v>
      </c>
    </row>
    <row r="22" spans="1:39" ht="10.5" customHeight="1">
      <c r="A22" s="161"/>
      <c r="B22" s="109">
        <v>5</v>
      </c>
      <c r="C22" s="111" t="s">
        <v>65</v>
      </c>
      <c r="D22" s="112" t="s">
        <v>111</v>
      </c>
      <c r="E22" s="114">
        <f>S14</f>
        <v>0</v>
      </c>
      <c r="F22" s="86" t="s">
        <v>0</v>
      </c>
      <c r="G22" s="88">
        <f>Q14</f>
        <v>3</v>
      </c>
      <c r="H22" s="84">
        <f>S16</f>
        <v>1</v>
      </c>
      <c r="I22" s="86" t="s">
        <v>0</v>
      </c>
      <c r="J22" s="88">
        <f>Q16</f>
        <v>3</v>
      </c>
      <c r="K22" s="84">
        <f>S18</f>
        <v>3</v>
      </c>
      <c r="L22" s="86" t="s">
        <v>0</v>
      </c>
      <c r="M22" s="88">
        <f>Q18</f>
        <v>1</v>
      </c>
      <c r="N22" s="84">
        <f>S20</f>
        <v>3</v>
      </c>
      <c r="O22" s="86" t="s">
        <v>0</v>
      </c>
      <c r="P22" s="88">
        <f>Q20</f>
        <v>1</v>
      </c>
      <c r="Q22" s="96"/>
      <c r="R22" s="98"/>
      <c r="S22" s="100"/>
      <c r="T22" s="102">
        <f>IF(E22=3,2,1)+IF(H22=3,2,1)+IF(K22=3,2,1)+IF(N22=3,2,1)</f>
        <v>6</v>
      </c>
      <c r="U22" s="103"/>
      <c r="V22" s="103"/>
      <c r="W22" s="186">
        <f>E22+H22+K22+N22</f>
        <v>7</v>
      </c>
      <c r="X22" s="187" t="s">
        <v>0</v>
      </c>
      <c r="Y22" s="188">
        <f>G22+J22+M22+P22</f>
        <v>8</v>
      </c>
      <c r="Z22" s="90" t="s">
        <v>3</v>
      </c>
      <c r="AA22" s="91"/>
      <c r="AB22" s="92"/>
      <c r="AD22" s="18">
        <v>4</v>
      </c>
      <c r="AF22" s="17">
        <v>5</v>
      </c>
      <c r="AG22" s="16" t="str">
        <f>C20</f>
        <v>Čápová Ella</v>
      </c>
      <c r="AH22" s="18" t="s">
        <v>0</v>
      </c>
      <c r="AI22" s="17" t="str">
        <f>C22</f>
        <v>Šedová Natálie</v>
      </c>
      <c r="AJ22" s="16">
        <v>1</v>
      </c>
      <c r="AK22" s="18" t="s">
        <v>0</v>
      </c>
      <c r="AL22" s="17">
        <v>3</v>
      </c>
      <c r="AM22" s="79" t="s">
        <v>126</v>
      </c>
    </row>
    <row r="23" spans="1:39" ht="10.5" customHeight="1" thickBot="1">
      <c r="A23" s="162"/>
      <c r="B23" s="110"/>
      <c r="C23" s="89"/>
      <c r="D23" s="113"/>
      <c r="E23" s="115"/>
      <c r="F23" s="87"/>
      <c r="G23" s="89"/>
      <c r="H23" s="85"/>
      <c r="I23" s="87"/>
      <c r="J23" s="89"/>
      <c r="K23" s="85"/>
      <c r="L23" s="87"/>
      <c r="M23" s="89"/>
      <c r="N23" s="85"/>
      <c r="O23" s="87"/>
      <c r="P23" s="89"/>
      <c r="Q23" s="97"/>
      <c r="R23" s="99"/>
      <c r="S23" s="101"/>
      <c r="T23" s="104"/>
      <c r="U23" s="105"/>
      <c r="V23" s="105"/>
      <c r="W23" s="189">
        <v>4</v>
      </c>
      <c r="X23" s="190" t="s">
        <v>0</v>
      </c>
      <c r="Y23" s="191">
        <v>4</v>
      </c>
      <c r="Z23" s="93"/>
      <c r="AA23" s="94"/>
      <c r="AB23" s="95"/>
      <c r="AD23" s="18">
        <v>3</v>
      </c>
      <c r="AF23" s="17">
        <v>1</v>
      </c>
      <c r="AG23" s="16" t="str">
        <f>C18</f>
        <v>Tomášková Jana</v>
      </c>
      <c r="AH23" s="18" t="s">
        <v>0</v>
      </c>
      <c r="AI23" s="17" t="str">
        <f>C14</f>
        <v>Najmanová Markéta</v>
      </c>
      <c r="AJ23" s="16">
        <v>1</v>
      </c>
      <c r="AK23" s="18" t="s">
        <v>0</v>
      </c>
      <c r="AL23" s="17">
        <v>3</v>
      </c>
      <c r="AM23" s="79" t="s">
        <v>127</v>
      </c>
    </row>
    <row r="24" ht="15" thickBot="1"/>
    <row r="25" spans="1:28" ht="21" customHeight="1" thickBot="1">
      <c r="A25" s="166" t="s">
        <v>10</v>
      </c>
      <c r="B25" s="167"/>
      <c r="C25" s="12" t="s">
        <v>11</v>
      </c>
      <c r="D25" s="13" t="s">
        <v>5</v>
      </c>
      <c r="E25" s="168">
        <v>1</v>
      </c>
      <c r="F25" s="154"/>
      <c r="G25" s="169"/>
      <c r="H25" s="153">
        <v>2</v>
      </c>
      <c r="I25" s="154"/>
      <c r="J25" s="169"/>
      <c r="K25" s="153">
        <v>3</v>
      </c>
      <c r="L25" s="154"/>
      <c r="M25" s="169"/>
      <c r="N25" s="153">
        <v>4</v>
      </c>
      <c r="O25" s="154"/>
      <c r="P25" s="169"/>
      <c r="Q25" s="153">
        <v>5</v>
      </c>
      <c r="R25" s="154"/>
      <c r="S25" s="155"/>
      <c r="T25" s="156" t="s">
        <v>12</v>
      </c>
      <c r="U25" s="157"/>
      <c r="V25" s="158"/>
      <c r="W25" s="159" t="s">
        <v>13</v>
      </c>
      <c r="X25" s="157"/>
      <c r="Y25" s="158"/>
      <c r="Z25" s="153" t="s">
        <v>14</v>
      </c>
      <c r="AA25" s="154"/>
      <c r="AB25" s="155"/>
    </row>
    <row r="26" spans="1:39" ht="10.5" customHeight="1">
      <c r="A26" s="160">
        <v>3</v>
      </c>
      <c r="B26" s="163">
        <v>1</v>
      </c>
      <c r="C26" s="164" t="s">
        <v>58</v>
      </c>
      <c r="D26" s="165" t="s">
        <v>32</v>
      </c>
      <c r="E26" s="19"/>
      <c r="F26" s="20"/>
      <c r="G26" s="21"/>
      <c r="H26" s="148">
        <f>AJ28</f>
        <v>3</v>
      </c>
      <c r="I26" s="141" t="s">
        <v>0</v>
      </c>
      <c r="J26" s="142">
        <f>AL28</f>
        <v>0</v>
      </c>
      <c r="K26" s="148">
        <f>AL35</f>
        <v>3</v>
      </c>
      <c r="L26" s="141" t="s">
        <v>0</v>
      </c>
      <c r="M26" s="142">
        <f>AJ35</f>
        <v>0</v>
      </c>
      <c r="N26" s="148">
        <f>AJ30</f>
        <v>3</v>
      </c>
      <c r="O26" s="141" t="s">
        <v>0</v>
      </c>
      <c r="P26" s="142">
        <f>AL30</f>
        <v>0</v>
      </c>
      <c r="Q26" s="148">
        <f>AL33</f>
        <v>3</v>
      </c>
      <c r="R26" s="141" t="s">
        <v>0</v>
      </c>
      <c r="S26" s="149">
        <f>AJ33</f>
        <v>0</v>
      </c>
      <c r="T26" s="150">
        <f>IF(H26=3,2,1)+IF(K26=3,2,1)+IF(N26=3,2,1)+IF(Q26=3,2,1)</f>
        <v>8</v>
      </c>
      <c r="U26" s="151"/>
      <c r="V26" s="152"/>
      <c r="W26" s="148">
        <f>H26+K26+N26+Q26</f>
        <v>12</v>
      </c>
      <c r="X26" s="141" t="s">
        <v>0</v>
      </c>
      <c r="Y26" s="142">
        <f>J26+M26+P26+S26</f>
        <v>0</v>
      </c>
      <c r="Z26" s="143" t="s">
        <v>1</v>
      </c>
      <c r="AA26" s="144"/>
      <c r="AB26" s="145"/>
      <c r="AD26" s="18">
        <v>2</v>
      </c>
      <c r="AE26" s="18" t="s">
        <v>0</v>
      </c>
      <c r="AF26" s="17">
        <v>5</v>
      </c>
      <c r="AG26" s="16" t="str">
        <f>C28</f>
        <v>Píčová Karolína</v>
      </c>
      <c r="AH26" s="18" t="s">
        <v>0</v>
      </c>
      <c r="AI26" s="17" t="str">
        <f>C34</f>
        <v>Mrkosová Kateřina</v>
      </c>
      <c r="AJ26" s="16">
        <v>0</v>
      </c>
      <c r="AK26" s="18" t="s">
        <v>0</v>
      </c>
      <c r="AL26" s="17">
        <v>3</v>
      </c>
      <c r="AM26" s="79" t="s">
        <v>128</v>
      </c>
    </row>
    <row r="27" spans="1:39" ht="10.5" customHeight="1">
      <c r="A27" s="161"/>
      <c r="B27" s="136"/>
      <c r="C27" s="138"/>
      <c r="D27" s="147"/>
      <c r="E27" s="23"/>
      <c r="F27" s="24"/>
      <c r="G27" s="25"/>
      <c r="H27" s="124"/>
      <c r="I27" s="126"/>
      <c r="J27" s="128"/>
      <c r="K27" s="124"/>
      <c r="L27" s="126"/>
      <c r="M27" s="128"/>
      <c r="N27" s="124"/>
      <c r="O27" s="126"/>
      <c r="P27" s="128"/>
      <c r="Q27" s="124"/>
      <c r="R27" s="126"/>
      <c r="S27" s="134"/>
      <c r="T27" s="120"/>
      <c r="U27" s="121"/>
      <c r="V27" s="122"/>
      <c r="W27" s="124"/>
      <c r="X27" s="126"/>
      <c r="Y27" s="128"/>
      <c r="Z27" s="129"/>
      <c r="AA27" s="130"/>
      <c r="AB27" s="131"/>
      <c r="AD27" s="18">
        <v>3</v>
      </c>
      <c r="AE27" s="18" t="s">
        <v>0</v>
      </c>
      <c r="AF27" s="17">
        <v>4</v>
      </c>
      <c r="AG27" s="16" t="str">
        <f>C30</f>
        <v>Cejnarová Tereza</v>
      </c>
      <c r="AH27" s="18" t="s">
        <v>0</v>
      </c>
      <c r="AI27" s="17" t="str">
        <f>C32</f>
        <v>Vašáková Michaela</v>
      </c>
      <c r="AJ27" s="16">
        <v>3</v>
      </c>
      <c r="AK27" s="18" t="s">
        <v>0</v>
      </c>
      <c r="AL27" s="17">
        <v>0</v>
      </c>
      <c r="AM27" s="79" t="s">
        <v>129</v>
      </c>
    </row>
    <row r="28" spans="1:39" ht="10.5" customHeight="1">
      <c r="A28" s="161"/>
      <c r="B28" s="135">
        <v>2</v>
      </c>
      <c r="C28" s="137" t="s">
        <v>36</v>
      </c>
      <c r="D28" s="146" t="s">
        <v>9</v>
      </c>
      <c r="E28" s="139">
        <f>J26</f>
        <v>0</v>
      </c>
      <c r="F28" s="125" t="s">
        <v>0</v>
      </c>
      <c r="G28" s="127">
        <f>H26</f>
        <v>3</v>
      </c>
      <c r="H28" s="26"/>
      <c r="I28" s="27"/>
      <c r="J28" s="28"/>
      <c r="K28" s="123">
        <f>AJ31</f>
        <v>0</v>
      </c>
      <c r="L28" s="125" t="s">
        <v>0</v>
      </c>
      <c r="M28" s="127">
        <f>AL31</f>
        <v>3</v>
      </c>
      <c r="N28" s="123">
        <f>AL32</f>
        <v>3</v>
      </c>
      <c r="O28" s="125" t="s">
        <v>0</v>
      </c>
      <c r="P28" s="127">
        <f>AJ32</f>
        <v>0</v>
      </c>
      <c r="Q28" s="123">
        <f>AJ26</f>
        <v>0</v>
      </c>
      <c r="R28" s="125" t="s">
        <v>0</v>
      </c>
      <c r="S28" s="133">
        <f>AL26</f>
        <v>3</v>
      </c>
      <c r="T28" s="117">
        <f>IF(E28=3,2,1)+IF(K28=3,2,1)+IF(N28=3,2,1)+IF(Q28=3,2,1)</f>
        <v>5</v>
      </c>
      <c r="U28" s="118"/>
      <c r="V28" s="119"/>
      <c r="W28" s="123">
        <f>E28+K28+N28+Q28</f>
        <v>3</v>
      </c>
      <c r="X28" s="125" t="s">
        <v>0</v>
      </c>
      <c r="Y28" s="127">
        <f>G28+M28+P28+S28</f>
        <v>9</v>
      </c>
      <c r="Z28" s="90" t="s">
        <v>4</v>
      </c>
      <c r="AA28" s="91"/>
      <c r="AB28" s="92"/>
      <c r="AD28" s="18">
        <v>1</v>
      </c>
      <c r="AE28" s="18" t="s">
        <v>0</v>
      </c>
      <c r="AF28" s="17">
        <v>2</v>
      </c>
      <c r="AG28" s="16" t="str">
        <f>C26</f>
        <v>Truněčková Anežka</v>
      </c>
      <c r="AH28" s="18" t="s">
        <v>0</v>
      </c>
      <c r="AI28" s="17" t="str">
        <f>C28</f>
        <v>Píčová Karolína</v>
      </c>
      <c r="AJ28" s="16">
        <v>3</v>
      </c>
      <c r="AK28" s="18" t="s">
        <v>0</v>
      </c>
      <c r="AL28" s="17">
        <v>0</v>
      </c>
      <c r="AM28" s="79" t="s">
        <v>130</v>
      </c>
    </row>
    <row r="29" spans="1:39" ht="10.5" customHeight="1">
      <c r="A29" s="161"/>
      <c r="B29" s="136"/>
      <c r="C29" s="138"/>
      <c r="D29" s="147"/>
      <c r="E29" s="140"/>
      <c r="F29" s="126"/>
      <c r="G29" s="128"/>
      <c r="H29" s="26"/>
      <c r="I29" s="27"/>
      <c r="J29" s="28"/>
      <c r="K29" s="124"/>
      <c r="L29" s="126"/>
      <c r="M29" s="128"/>
      <c r="N29" s="124"/>
      <c r="O29" s="126"/>
      <c r="P29" s="128"/>
      <c r="Q29" s="124"/>
      <c r="R29" s="126"/>
      <c r="S29" s="134"/>
      <c r="T29" s="120"/>
      <c r="U29" s="121"/>
      <c r="V29" s="122"/>
      <c r="W29" s="124"/>
      <c r="X29" s="126"/>
      <c r="Y29" s="128"/>
      <c r="Z29" s="129"/>
      <c r="AA29" s="130"/>
      <c r="AB29" s="131"/>
      <c r="AD29" s="18">
        <v>5</v>
      </c>
      <c r="AE29" s="18" t="s">
        <v>0</v>
      </c>
      <c r="AF29" s="17">
        <v>3</v>
      </c>
      <c r="AG29" s="16" t="str">
        <f>C34</f>
        <v>Mrkosová Kateřina</v>
      </c>
      <c r="AH29" s="18" t="s">
        <v>0</v>
      </c>
      <c r="AI29" s="17" t="str">
        <f>C30</f>
        <v>Cejnarová Tereza</v>
      </c>
      <c r="AJ29" s="16">
        <v>0</v>
      </c>
      <c r="AK29" s="18" t="s">
        <v>0</v>
      </c>
      <c r="AL29" s="17">
        <v>3</v>
      </c>
      <c r="AM29" s="79" t="s">
        <v>131</v>
      </c>
    </row>
    <row r="30" spans="1:39" ht="10.5" customHeight="1">
      <c r="A30" s="161"/>
      <c r="B30" s="135">
        <v>3</v>
      </c>
      <c r="C30" s="137" t="s">
        <v>21</v>
      </c>
      <c r="D30" s="112" t="s">
        <v>8</v>
      </c>
      <c r="E30" s="139">
        <f>M26</f>
        <v>0</v>
      </c>
      <c r="F30" s="125" t="s">
        <v>0</v>
      </c>
      <c r="G30" s="127">
        <f>K26</f>
        <v>3</v>
      </c>
      <c r="H30" s="123">
        <f>M28</f>
        <v>3</v>
      </c>
      <c r="I30" s="125" t="s">
        <v>0</v>
      </c>
      <c r="J30" s="127">
        <f>K28</f>
        <v>0</v>
      </c>
      <c r="K30" s="26"/>
      <c r="L30" s="27"/>
      <c r="M30" s="28"/>
      <c r="N30" s="123">
        <f>AJ27</f>
        <v>3</v>
      </c>
      <c r="O30" s="125" t="s">
        <v>0</v>
      </c>
      <c r="P30" s="127">
        <f>AL27</f>
        <v>0</v>
      </c>
      <c r="Q30" s="123">
        <f>AL29</f>
        <v>3</v>
      </c>
      <c r="R30" s="125" t="s">
        <v>0</v>
      </c>
      <c r="S30" s="133">
        <f>AJ29</f>
        <v>0</v>
      </c>
      <c r="T30" s="117">
        <f>IF(E30=3,2,1)+IF(H30=3,2,1)+IF(N30=3,2,1)+IF(Q30=3,2,1)</f>
        <v>7</v>
      </c>
      <c r="U30" s="118"/>
      <c r="V30" s="119"/>
      <c r="W30" s="123">
        <f>E30+H30+N30+Q30</f>
        <v>9</v>
      </c>
      <c r="X30" s="125" t="s">
        <v>0</v>
      </c>
      <c r="Y30" s="127">
        <f>G30+J30+P30+S30</f>
        <v>3</v>
      </c>
      <c r="Z30" s="90" t="s">
        <v>2</v>
      </c>
      <c r="AA30" s="91"/>
      <c r="AB30" s="92"/>
      <c r="AD30" s="18">
        <v>1</v>
      </c>
      <c r="AE30" s="18" t="s">
        <v>0</v>
      </c>
      <c r="AF30" s="17">
        <v>4</v>
      </c>
      <c r="AG30" s="16" t="str">
        <f>C26</f>
        <v>Truněčková Anežka</v>
      </c>
      <c r="AH30" s="18" t="s">
        <v>0</v>
      </c>
      <c r="AI30" s="17" t="str">
        <f>C32</f>
        <v>Vašáková Michaela</v>
      </c>
      <c r="AJ30" s="16">
        <v>3</v>
      </c>
      <c r="AK30" s="18" t="s">
        <v>0</v>
      </c>
      <c r="AL30" s="17">
        <v>0</v>
      </c>
      <c r="AM30" s="79" t="s">
        <v>132</v>
      </c>
    </row>
    <row r="31" spans="1:39" ht="10.5" customHeight="1">
      <c r="A31" s="161"/>
      <c r="B31" s="136"/>
      <c r="C31" s="138"/>
      <c r="D31" s="132"/>
      <c r="E31" s="140"/>
      <c r="F31" s="126"/>
      <c r="G31" s="128"/>
      <c r="H31" s="124"/>
      <c r="I31" s="126"/>
      <c r="J31" s="128"/>
      <c r="K31" s="26"/>
      <c r="L31" s="27"/>
      <c r="M31" s="28"/>
      <c r="N31" s="124"/>
      <c r="O31" s="126"/>
      <c r="P31" s="128"/>
      <c r="Q31" s="124"/>
      <c r="R31" s="126"/>
      <c r="S31" s="134"/>
      <c r="T31" s="120"/>
      <c r="U31" s="121"/>
      <c r="V31" s="122"/>
      <c r="W31" s="124"/>
      <c r="X31" s="126"/>
      <c r="Y31" s="128"/>
      <c r="Z31" s="129"/>
      <c r="AA31" s="130"/>
      <c r="AB31" s="131"/>
      <c r="AD31" s="18">
        <v>2</v>
      </c>
      <c r="AE31" s="18" t="s">
        <v>0</v>
      </c>
      <c r="AF31" s="17">
        <v>3</v>
      </c>
      <c r="AG31" s="16" t="str">
        <f>C28</f>
        <v>Píčová Karolína</v>
      </c>
      <c r="AH31" s="18" t="s">
        <v>0</v>
      </c>
      <c r="AI31" s="17" t="str">
        <f>C30</f>
        <v>Cejnarová Tereza</v>
      </c>
      <c r="AJ31" s="16">
        <v>0</v>
      </c>
      <c r="AK31" s="18" t="s">
        <v>0</v>
      </c>
      <c r="AL31" s="17">
        <v>3</v>
      </c>
      <c r="AM31" s="79" t="s">
        <v>133</v>
      </c>
    </row>
    <row r="32" spans="1:39" ht="10.5" customHeight="1">
      <c r="A32" s="161"/>
      <c r="B32" s="109">
        <v>4</v>
      </c>
      <c r="C32" s="111" t="s">
        <v>61</v>
      </c>
      <c r="D32" s="112" t="s">
        <v>50</v>
      </c>
      <c r="E32" s="114">
        <f>P26</f>
        <v>0</v>
      </c>
      <c r="F32" s="86" t="s">
        <v>0</v>
      </c>
      <c r="G32" s="88">
        <f>N26</f>
        <v>3</v>
      </c>
      <c r="H32" s="84">
        <f>P28</f>
        <v>0</v>
      </c>
      <c r="I32" s="86" t="s">
        <v>0</v>
      </c>
      <c r="J32" s="88">
        <f>N28</f>
        <v>3</v>
      </c>
      <c r="K32" s="84">
        <f>P30</f>
        <v>0</v>
      </c>
      <c r="L32" s="86" t="s">
        <v>0</v>
      </c>
      <c r="M32" s="88">
        <f>N30</f>
        <v>3</v>
      </c>
      <c r="N32" s="26"/>
      <c r="O32" s="27"/>
      <c r="P32" s="28"/>
      <c r="Q32" s="84">
        <f>AJ34</f>
        <v>1</v>
      </c>
      <c r="R32" s="86" t="s">
        <v>0</v>
      </c>
      <c r="S32" s="116">
        <f>AL34</f>
        <v>3</v>
      </c>
      <c r="T32" s="102">
        <f>IF(E32=3,2,1)+IF(H32=3,2,1)+IF(K32=3,2,1)+IF(Q32=3,2,1)</f>
        <v>4</v>
      </c>
      <c r="U32" s="103"/>
      <c r="V32" s="103"/>
      <c r="W32" s="84">
        <f>E32+H32+K32+Q32</f>
        <v>1</v>
      </c>
      <c r="X32" s="86" t="s">
        <v>0</v>
      </c>
      <c r="Y32" s="88">
        <f>G32+J32+M32+S32</f>
        <v>12</v>
      </c>
      <c r="Z32" s="107" t="s">
        <v>16</v>
      </c>
      <c r="AA32" s="107"/>
      <c r="AB32" s="108"/>
      <c r="AD32" s="18">
        <v>4</v>
      </c>
      <c r="AE32" s="18"/>
      <c r="AF32" s="17">
        <v>2</v>
      </c>
      <c r="AG32" s="16" t="str">
        <f>C32</f>
        <v>Vašáková Michaela</v>
      </c>
      <c r="AH32" s="18" t="s">
        <v>0</v>
      </c>
      <c r="AI32" s="17" t="str">
        <f>C28</f>
        <v>Píčová Karolína</v>
      </c>
      <c r="AJ32" s="16">
        <v>0</v>
      </c>
      <c r="AK32" s="18" t="s">
        <v>0</v>
      </c>
      <c r="AL32" s="17">
        <v>3</v>
      </c>
      <c r="AM32" s="79" t="s">
        <v>134</v>
      </c>
    </row>
    <row r="33" spans="1:39" ht="10.5" customHeight="1">
      <c r="A33" s="161"/>
      <c r="B33" s="109"/>
      <c r="C33" s="88"/>
      <c r="D33" s="132"/>
      <c r="E33" s="114"/>
      <c r="F33" s="106"/>
      <c r="G33" s="88"/>
      <c r="H33" s="84"/>
      <c r="I33" s="106"/>
      <c r="J33" s="88"/>
      <c r="K33" s="84"/>
      <c r="L33" s="106"/>
      <c r="M33" s="88"/>
      <c r="N33" s="26"/>
      <c r="O33" s="27"/>
      <c r="P33" s="28"/>
      <c r="Q33" s="84"/>
      <c r="R33" s="106"/>
      <c r="S33" s="116"/>
      <c r="T33" s="102"/>
      <c r="U33" s="103"/>
      <c r="V33" s="103"/>
      <c r="W33" s="84"/>
      <c r="X33" s="106"/>
      <c r="Y33" s="88"/>
      <c r="Z33" s="107"/>
      <c r="AA33" s="107"/>
      <c r="AB33" s="108"/>
      <c r="AD33" s="18">
        <v>5</v>
      </c>
      <c r="AE33" s="18"/>
      <c r="AF33" s="17">
        <v>1</v>
      </c>
      <c r="AG33" s="16" t="str">
        <f>C34</f>
        <v>Mrkosová Kateřina</v>
      </c>
      <c r="AH33" s="18" t="s">
        <v>0</v>
      </c>
      <c r="AI33" s="17" t="str">
        <f>C26</f>
        <v>Truněčková Anežka</v>
      </c>
      <c r="AJ33" s="16">
        <v>0</v>
      </c>
      <c r="AK33" s="18" t="s">
        <v>0</v>
      </c>
      <c r="AL33" s="17">
        <v>3</v>
      </c>
      <c r="AM33" s="79" t="s">
        <v>135</v>
      </c>
    </row>
    <row r="34" spans="1:39" ht="10.5" customHeight="1">
      <c r="A34" s="161"/>
      <c r="B34" s="109">
        <v>5</v>
      </c>
      <c r="C34" s="111" t="s">
        <v>63</v>
      </c>
      <c r="D34" s="112" t="s">
        <v>64</v>
      </c>
      <c r="E34" s="114">
        <f>S26</f>
        <v>0</v>
      </c>
      <c r="F34" s="86" t="s">
        <v>0</v>
      </c>
      <c r="G34" s="88">
        <f>Q26</f>
        <v>3</v>
      </c>
      <c r="H34" s="84">
        <f>S28</f>
        <v>3</v>
      </c>
      <c r="I34" s="86" t="s">
        <v>0</v>
      </c>
      <c r="J34" s="88">
        <f>Q28</f>
        <v>0</v>
      </c>
      <c r="K34" s="84">
        <f>S30</f>
        <v>0</v>
      </c>
      <c r="L34" s="86" t="s">
        <v>0</v>
      </c>
      <c r="M34" s="88">
        <f>Q30</f>
        <v>3</v>
      </c>
      <c r="N34" s="84">
        <f>S32</f>
        <v>3</v>
      </c>
      <c r="O34" s="86" t="s">
        <v>0</v>
      </c>
      <c r="P34" s="88">
        <f>Q32</f>
        <v>1</v>
      </c>
      <c r="Q34" s="96"/>
      <c r="R34" s="98"/>
      <c r="S34" s="100"/>
      <c r="T34" s="102">
        <f>IF(E34=3,2,1)+IF(H34=3,2,1)+IF(K34=3,2,1)+IF(N34=3,2,1)</f>
        <v>6</v>
      </c>
      <c r="U34" s="103"/>
      <c r="V34" s="103"/>
      <c r="W34" s="84">
        <f>E34+H34+K34+N34</f>
        <v>6</v>
      </c>
      <c r="X34" s="86" t="s">
        <v>0</v>
      </c>
      <c r="Y34" s="88">
        <f>G34+J34+M34+P34</f>
        <v>7</v>
      </c>
      <c r="Z34" s="90" t="s">
        <v>3</v>
      </c>
      <c r="AA34" s="91"/>
      <c r="AB34" s="92"/>
      <c r="AD34" s="18">
        <v>4</v>
      </c>
      <c r="AF34" s="17">
        <v>5</v>
      </c>
      <c r="AG34" s="16" t="str">
        <f>C32</f>
        <v>Vašáková Michaela</v>
      </c>
      <c r="AH34" s="18" t="s">
        <v>0</v>
      </c>
      <c r="AI34" s="17" t="str">
        <f>C34</f>
        <v>Mrkosová Kateřina</v>
      </c>
      <c r="AJ34" s="16">
        <v>1</v>
      </c>
      <c r="AK34" s="18" t="s">
        <v>0</v>
      </c>
      <c r="AL34" s="17">
        <v>3</v>
      </c>
      <c r="AM34" s="79" t="s">
        <v>136</v>
      </c>
    </row>
    <row r="35" spans="1:39" ht="10.5" customHeight="1" thickBot="1">
      <c r="A35" s="162"/>
      <c r="B35" s="110"/>
      <c r="C35" s="89"/>
      <c r="D35" s="113"/>
      <c r="E35" s="115"/>
      <c r="F35" s="87"/>
      <c r="G35" s="89"/>
      <c r="H35" s="85"/>
      <c r="I35" s="87"/>
      <c r="J35" s="89"/>
      <c r="K35" s="85"/>
      <c r="L35" s="87"/>
      <c r="M35" s="89"/>
      <c r="N35" s="85"/>
      <c r="O35" s="87"/>
      <c r="P35" s="89"/>
      <c r="Q35" s="97"/>
      <c r="R35" s="99"/>
      <c r="S35" s="101"/>
      <c r="T35" s="104"/>
      <c r="U35" s="105"/>
      <c r="V35" s="105"/>
      <c r="W35" s="85"/>
      <c r="X35" s="87"/>
      <c r="Y35" s="89"/>
      <c r="Z35" s="93"/>
      <c r="AA35" s="94"/>
      <c r="AB35" s="95"/>
      <c r="AD35" s="18">
        <v>3</v>
      </c>
      <c r="AF35" s="17">
        <v>1</v>
      </c>
      <c r="AG35" s="16" t="str">
        <f>C30</f>
        <v>Cejnarová Tereza</v>
      </c>
      <c r="AH35" s="18" t="s">
        <v>0</v>
      </c>
      <c r="AI35" s="17" t="str">
        <f>C26</f>
        <v>Truněčková Anežka</v>
      </c>
      <c r="AJ35" s="16">
        <v>0</v>
      </c>
      <c r="AK35" s="18" t="s">
        <v>0</v>
      </c>
      <c r="AL35" s="17">
        <v>3</v>
      </c>
      <c r="AM35" s="79" t="s">
        <v>137</v>
      </c>
    </row>
    <row r="36" ht="15" thickBot="1"/>
    <row r="37" spans="1:28" ht="21" customHeight="1" thickBot="1">
      <c r="A37" s="166" t="s">
        <v>10</v>
      </c>
      <c r="B37" s="167"/>
      <c r="C37" s="12" t="s">
        <v>11</v>
      </c>
      <c r="D37" s="13" t="s">
        <v>5</v>
      </c>
      <c r="E37" s="168">
        <v>1</v>
      </c>
      <c r="F37" s="154"/>
      <c r="G37" s="169"/>
      <c r="H37" s="153">
        <v>2</v>
      </c>
      <c r="I37" s="154"/>
      <c r="J37" s="169"/>
      <c r="K37" s="153">
        <v>3</v>
      </c>
      <c r="L37" s="154"/>
      <c r="M37" s="169"/>
      <c r="N37" s="153">
        <v>4</v>
      </c>
      <c r="O37" s="154"/>
      <c r="P37" s="169"/>
      <c r="Q37" s="153">
        <v>5</v>
      </c>
      <c r="R37" s="154"/>
      <c r="S37" s="155"/>
      <c r="T37" s="156" t="s">
        <v>12</v>
      </c>
      <c r="U37" s="157"/>
      <c r="V37" s="158"/>
      <c r="W37" s="159" t="s">
        <v>13</v>
      </c>
      <c r="X37" s="157"/>
      <c r="Y37" s="158"/>
      <c r="Z37" s="153" t="s">
        <v>14</v>
      </c>
      <c r="AA37" s="154"/>
      <c r="AB37" s="155"/>
    </row>
    <row r="38" spans="1:39" ht="10.5" customHeight="1">
      <c r="A38" s="160">
        <v>4</v>
      </c>
      <c r="B38" s="163">
        <v>1</v>
      </c>
      <c r="C38" s="164" t="s">
        <v>57</v>
      </c>
      <c r="D38" s="165" t="s">
        <v>9</v>
      </c>
      <c r="E38" s="19"/>
      <c r="F38" s="20"/>
      <c r="G38" s="21"/>
      <c r="H38" s="148">
        <f>AJ40</f>
        <v>3</v>
      </c>
      <c r="I38" s="141" t="s">
        <v>0</v>
      </c>
      <c r="J38" s="142">
        <f>AL40</f>
        <v>0</v>
      </c>
      <c r="K38" s="148">
        <f>AL47</f>
        <v>3</v>
      </c>
      <c r="L38" s="141" t="s">
        <v>0</v>
      </c>
      <c r="M38" s="142">
        <f>AJ47</f>
        <v>1</v>
      </c>
      <c r="N38" s="148">
        <f>AJ42</f>
        <v>3</v>
      </c>
      <c r="O38" s="141" t="s">
        <v>0</v>
      </c>
      <c r="P38" s="142">
        <f>AL42</f>
        <v>0</v>
      </c>
      <c r="Q38" s="148">
        <f>AL45</f>
        <v>3</v>
      </c>
      <c r="R38" s="141" t="s">
        <v>0</v>
      </c>
      <c r="S38" s="149">
        <f>AJ45</f>
        <v>0</v>
      </c>
      <c r="T38" s="150">
        <f>IF(H38=3,2,1)+IF(K38=3,2,1)+IF(N38=3,2,1)+IF(Q38=3,2,1)</f>
        <v>8</v>
      </c>
      <c r="U38" s="151"/>
      <c r="V38" s="152"/>
      <c r="W38" s="148">
        <f>H38+K38+N38+Q38</f>
        <v>12</v>
      </c>
      <c r="X38" s="141" t="s">
        <v>0</v>
      </c>
      <c r="Y38" s="142">
        <f>J38+M38+P38+S38</f>
        <v>1</v>
      </c>
      <c r="Z38" s="143" t="s">
        <v>1</v>
      </c>
      <c r="AA38" s="144"/>
      <c r="AB38" s="145"/>
      <c r="AD38" s="18">
        <v>2</v>
      </c>
      <c r="AE38" s="18" t="s">
        <v>0</v>
      </c>
      <c r="AF38" s="17">
        <v>5</v>
      </c>
      <c r="AG38" s="16" t="str">
        <f>C40</f>
        <v>Demartini Tereza</v>
      </c>
      <c r="AH38" s="18" t="s">
        <v>0</v>
      </c>
      <c r="AI38" s="17" t="str">
        <f>C46</f>
        <v>Vašáková Karolína</v>
      </c>
      <c r="AJ38" s="16">
        <v>0</v>
      </c>
      <c r="AK38" s="18" t="s">
        <v>0</v>
      </c>
      <c r="AL38" s="17">
        <v>3</v>
      </c>
      <c r="AM38" s="79" t="s">
        <v>138</v>
      </c>
    </row>
    <row r="39" spans="1:39" ht="10.5" customHeight="1">
      <c r="A39" s="161"/>
      <c r="B39" s="136"/>
      <c r="C39" s="138"/>
      <c r="D39" s="147"/>
      <c r="E39" s="23"/>
      <c r="F39" s="24"/>
      <c r="G39" s="25"/>
      <c r="H39" s="124"/>
      <c r="I39" s="126"/>
      <c r="J39" s="128"/>
      <c r="K39" s="124"/>
      <c r="L39" s="126"/>
      <c r="M39" s="128"/>
      <c r="N39" s="124"/>
      <c r="O39" s="126"/>
      <c r="P39" s="128"/>
      <c r="Q39" s="124"/>
      <c r="R39" s="126"/>
      <c r="S39" s="134"/>
      <c r="T39" s="120"/>
      <c r="U39" s="121"/>
      <c r="V39" s="122"/>
      <c r="W39" s="124"/>
      <c r="X39" s="126"/>
      <c r="Y39" s="128"/>
      <c r="Z39" s="129"/>
      <c r="AA39" s="130"/>
      <c r="AB39" s="131"/>
      <c r="AD39" s="18">
        <v>3</v>
      </c>
      <c r="AE39" s="18" t="s">
        <v>0</v>
      </c>
      <c r="AF39" s="17">
        <v>4</v>
      </c>
      <c r="AG39" s="16" t="str">
        <f>C42</f>
        <v>Bártová Adéla</v>
      </c>
      <c r="AH39" s="18" t="s">
        <v>0</v>
      </c>
      <c r="AI39" s="17" t="str">
        <f>C44</f>
        <v>Kacafírková Agáta</v>
      </c>
      <c r="AJ39" s="16">
        <v>3</v>
      </c>
      <c r="AK39" s="18" t="s">
        <v>0</v>
      </c>
      <c r="AL39" s="17">
        <v>0</v>
      </c>
      <c r="AM39" s="79" t="s">
        <v>139</v>
      </c>
    </row>
    <row r="40" spans="1:39" ht="10.5" customHeight="1">
      <c r="A40" s="161"/>
      <c r="B40" s="135">
        <v>2</v>
      </c>
      <c r="C40" s="137" t="s">
        <v>55</v>
      </c>
      <c r="D40" s="146" t="s">
        <v>8</v>
      </c>
      <c r="E40" s="139">
        <f>J38</f>
        <v>0</v>
      </c>
      <c r="F40" s="125" t="s">
        <v>0</v>
      </c>
      <c r="G40" s="127">
        <f>H38</f>
        <v>3</v>
      </c>
      <c r="H40" s="26"/>
      <c r="I40" s="27"/>
      <c r="J40" s="28"/>
      <c r="K40" s="123">
        <f>AJ43</f>
        <v>0</v>
      </c>
      <c r="L40" s="125" t="s">
        <v>0</v>
      </c>
      <c r="M40" s="127">
        <f>AL43</f>
        <v>3</v>
      </c>
      <c r="N40" s="123">
        <f>AL44</f>
        <v>0</v>
      </c>
      <c r="O40" s="125" t="s">
        <v>0</v>
      </c>
      <c r="P40" s="127">
        <f>AJ44</f>
        <v>3</v>
      </c>
      <c r="Q40" s="123">
        <f>AJ38</f>
        <v>0</v>
      </c>
      <c r="R40" s="125" t="s">
        <v>0</v>
      </c>
      <c r="S40" s="133">
        <f>AL38</f>
        <v>3</v>
      </c>
      <c r="T40" s="117">
        <f>IF(E40=3,2,1)+IF(K40=3,2,1)+IF(N40=3,2,1)+IF(Q40=3,2,1)</f>
        <v>4</v>
      </c>
      <c r="U40" s="118"/>
      <c r="V40" s="119"/>
      <c r="W40" s="123">
        <f>E40+K40+N40+Q40</f>
        <v>0</v>
      </c>
      <c r="X40" s="125" t="s">
        <v>0</v>
      </c>
      <c r="Y40" s="127">
        <f>G40+M40+P40+S40</f>
        <v>12</v>
      </c>
      <c r="Z40" s="90" t="s">
        <v>16</v>
      </c>
      <c r="AA40" s="91"/>
      <c r="AB40" s="92"/>
      <c r="AD40" s="18">
        <v>1</v>
      </c>
      <c r="AE40" s="18" t="s">
        <v>0</v>
      </c>
      <c r="AF40" s="17">
        <v>2</v>
      </c>
      <c r="AG40" s="16" t="str">
        <f>C38</f>
        <v>Kovaříčková Tereza</v>
      </c>
      <c r="AH40" s="18" t="s">
        <v>0</v>
      </c>
      <c r="AI40" s="17" t="str">
        <f>C40</f>
        <v>Demartini Tereza</v>
      </c>
      <c r="AJ40" s="16">
        <v>3</v>
      </c>
      <c r="AK40" s="18" t="s">
        <v>0</v>
      </c>
      <c r="AL40" s="17">
        <v>0</v>
      </c>
      <c r="AM40" s="79" t="s">
        <v>130</v>
      </c>
    </row>
    <row r="41" spans="1:39" ht="10.5" customHeight="1">
      <c r="A41" s="161"/>
      <c r="B41" s="136"/>
      <c r="C41" s="138"/>
      <c r="D41" s="147"/>
      <c r="E41" s="140"/>
      <c r="F41" s="126"/>
      <c r="G41" s="128"/>
      <c r="H41" s="26"/>
      <c r="I41" s="27"/>
      <c r="J41" s="28"/>
      <c r="K41" s="124"/>
      <c r="L41" s="126"/>
      <c r="M41" s="128"/>
      <c r="N41" s="124"/>
      <c r="O41" s="126"/>
      <c r="P41" s="128"/>
      <c r="Q41" s="124"/>
      <c r="R41" s="126"/>
      <c r="S41" s="134"/>
      <c r="T41" s="120"/>
      <c r="U41" s="121"/>
      <c r="V41" s="122"/>
      <c r="W41" s="124"/>
      <c r="X41" s="126"/>
      <c r="Y41" s="128"/>
      <c r="Z41" s="129"/>
      <c r="AA41" s="130"/>
      <c r="AB41" s="131"/>
      <c r="AD41" s="18">
        <v>5</v>
      </c>
      <c r="AE41" s="18" t="s">
        <v>0</v>
      </c>
      <c r="AF41" s="17">
        <v>3</v>
      </c>
      <c r="AG41" s="16" t="str">
        <f>C46</f>
        <v>Vašáková Karolína</v>
      </c>
      <c r="AH41" s="18" t="s">
        <v>0</v>
      </c>
      <c r="AI41" s="17" t="str">
        <f>C42</f>
        <v>Bártová Adéla</v>
      </c>
      <c r="AJ41" s="16">
        <v>0</v>
      </c>
      <c r="AK41" s="18" t="s">
        <v>0</v>
      </c>
      <c r="AL41" s="17">
        <v>3</v>
      </c>
      <c r="AM41" s="79" t="s">
        <v>140</v>
      </c>
    </row>
    <row r="42" spans="1:39" ht="10.5" customHeight="1">
      <c r="A42" s="161"/>
      <c r="B42" s="135">
        <v>3</v>
      </c>
      <c r="C42" s="137" t="s">
        <v>33</v>
      </c>
      <c r="D42" s="112" t="s">
        <v>32</v>
      </c>
      <c r="E42" s="139">
        <f>M38</f>
        <v>1</v>
      </c>
      <c r="F42" s="125" t="s">
        <v>0</v>
      </c>
      <c r="G42" s="127">
        <f>K38</f>
        <v>3</v>
      </c>
      <c r="H42" s="123">
        <f>M40</f>
        <v>3</v>
      </c>
      <c r="I42" s="125" t="s">
        <v>0</v>
      </c>
      <c r="J42" s="127">
        <f>K40</f>
        <v>0</v>
      </c>
      <c r="K42" s="26"/>
      <c r="L42" s="27"/>
      <c r="M42" s="28"/>
      <c r="N42" s="123">
        <f>AJ39</f>
        <v>3</v>
      </c>
      <c r="O42" s="125" t="s">
        <v>0</v>
      </c>
      <c r="P42" s="127">
        <f>AL39</f>
        <v>0</v>
      </c>
      <c r="Q42" s="123">
        <f>AL41</f>
        <v>3</v>
      </c>
      <c r="R42" s="125" t="s">
        <v>0</v>
      </c>
      <c r="S42" s="133">
        <f>AJ41</f>
        <v>0</v>
      </c>
      <c r="T42" s="117">
        <f>IF(E42=3,2,1)+IF(H42=3,2,1)+IF(N42=3,2,1)+IF(Q42=3,2,1)</f>
        <v>7</v>
      </c>
      <c r="U42" s="118"/>
      <c r="V42" s="119"/>
      <c r="W42" s="123">
        <f>E42+H42+N42+Q42</f>
        <v>10</v>
      </c>
      <c r="X42" s="125" t="s">
        <v>0</v>
      </c>
      <c r="Y42" s="127">
        <f>G42+J42+P42+S42</f>
        <v>3</v>
      </c>
      <c r="Z42" s="90" t="s">
        <v>2</v>
      </c>
      <c r="AA42" s="91"/>
      <c r="AB42" s="92"/>
      <c r="AD42" s="18">
        <v>1</v>
      </c>
      <c r="AE42" s="18" t="s">
        <v>0</v>
      </c>
      <c r="AF42" s="17">
        <v>4</v>
      </c>
      <c r="AG42" s="16" t="str">
        <f>C38</f>
        <v>Kovaříčková Tereza</v>
      </c>
      <c r="AH42" s="18" t="s">
        <v>0</v>
      </c>
      <c r="AI42" s="17" t="str">
        <f>C44</f>
        <v>Kacafírková Agáta</v>
      </c>
      <c r="AJ42" s="16">
        <v>3</v>
      </c>
      <c r="AK42" s="18" t="s">
        <v>0</v>
      </c>
      <c r="AL42" s="17">
        <v>0</v>
      </c>
      <c r="AM42" s="79" t="s">
        <v>141</v>
      </c>
    </row>
    <row r="43" spans="1:39" ht="10.5" customHeight="1">
      <c r="A43" s="161"/>
      <c r="B43" s="136"/>
      <c r="C43" s="138"/>
      <c r="D43" s="132"/>
      <c r="E43" s="140"/>
      <c r="F43" s="126"/>
      <c r="G43" s="128"/>
      <c r="H43" s="124"/>
      <c r="I43" s="126"/>
      <c r="J43" s="128"/>
      <c r="K43" s="26"/>
      <c r="L43" s="27"/>
      <c r="M43" s="28"/>
      <c r="N43" s="124"/>
      <c r="O43" s="126"/>
      <c r="P43" s="128"/>
      <c r="Q43" s="124"/>
      <c r="R43" s="126"/>
      <c r="S43" s="134"/>
      <c r="T43" s="120"/>
      <c r="U43" s="121"/>
      <c r="V43" s="122"/>
      <c r="W43" s="124"/>
      <c r="X43" s="126"/>
      <c r="Y43" s="128"/>
      <c r="Z43" s="129"/>
      <c r="AA43" s="130"/>
      <c r="AB43" s="131"/>
      <c r="AD43" s="18">
        <v>2</v>
      </c>
      <c r="AE43" s="18" t="s">
        <v>0</v>
      </c>
      <c r="AF43" s="17">
        <v>3</v>
      </c>
      <c r="AG43" s="16" t="str">
        <f>C40</f>
        <v>Demartini Tereza</v>
      </c>
      <c r="AH43" s="18" t="s">
        <v>0</v>
      </c>
      <c r="AI43" s="17" t="str">
        <f>C42</f>
        <v>Bártová Adéla</v>
      </c>
      <c r="AJ43" s="16">
        <v>0</v>
      </c>
      <c r="AK43" s="18" t="s">
        <v>0</v>
      </c>
      <c r="AL43" s="17">
        <v>3</v>
      </c>
      <c r="AM43" s="79" t="s">
        <v>142</v>
      </c>
    </row>
    <row r="44" spans="1:39" ht="10.5" customHeight="1">
      <c r="A44" s="161"/>
      <c r="B44" s="109">
        <v>4</v>
      </c>
      <c r="C44" s="111" t="s">
        <v>67</v>
      </c>
      <c r="D44" s="112" t="s">
        <v>15</v>
      </c>
      <c r="E44" s="114">
        <f>P38</f>
        <v>0</v>
      </c>
      <c r="F44" s="86" t="s">
        <v>0</v>
      </c>
      <c r="G44" s="88">
        <f>N38</f>
        <v>3</v>
      </c>
      <c r="H44" s="84">
        <f>P40</f>
        <v>3</v>
      </c>
      <c r="I44" s="86" t="s">
        <v>0</v>
      </c>
      <c r="J44" s="88">
        <f>N40</f>
        <v>0</v>
      </c>
      <c r="K44" s="84">
        <f>P42</f>
        <v>0</v>
      </c>
      <c r="L44" s="86" t="s">
        <v>0</v>
      </c>
      <c r="M44" s="88">
        <f>N42</f>
        <v>3</v>
      </c>
      <c r="N44" s="26"/>
      <c r="O44" s="27"/>
      <c r="P44" s="28"/>
      <c r="Q44" s="84">
        <f>AJ46</f>
        <v>3</v>
      </c>
      <c r="R44" s="86" t="s">
        <v>0</v>
      </c>
      <c r="S44" s="116">
        <f>AL46</f>
        <v>1</v>
      </c>
      <c r="T44" s="102">
        <f>IF(E44=3,2,1)+IF(H44=3,2,1)+IF(K44=3,2,1)+IF(Q44=3,2,1)</f>
        <v>6</v>
      </c>
      <c r="U44" s="103"/>
      <c r="V44" s="103"/>
      <c r="W44" s="84">
        <f>E44+H44+K44+Q44</f>
        <v>6</v>
      </c>
      <c r="X44" s="86" t="s">
        <v>0</v>
      </c>
      <c r="Y44" s="88">
        <f>G44+J44+M44+S44</f>
        <v>7</v>
      </c>
      <c r="Z44" s="107" t="s">
        <v>3</v>
      </c>
      <c r="AA44" s="107"/>
      <c r="AB44" s="108"/>
      <c r="AD44" s="18">
        <v>4</v>
      </c>
      <c r="AE44" s="18"/>
      <c r="AF44" s="17">
        <v>2</v>
      </c>
      <c r="AG44" s="16" t="str">
        <f>C44</f>
        <v>Kacafírková Agáta</v>
      </c>
      <c r="AH44" s="18" t="s">
        <v>0</v>
      </c>
      <c r="AI44" s="17" t="str">
        <f>C40</f>
        <v>Demartini Tereza</v>
      </c>
      <c r="AJ44" s="16">
        <v>3</v>
      </c>
      <c r="AK44" s="18" t="s">
        <v>0</v>
      </c>
      <c r="AL44" s="17">
        <v>0</v>
      </c>
      <c r="AM44" s="79" t="s">
        <v>143</v>
      </c>
    </row>
    <row r="45" spans="1:39" ht="10.5" customHeight="1">
      <c r="A45" s="161"/>
      <c r="B45" s="109"/>
      <c r="C45" s="88"/>
      <c r="D45" s="132"/>
      <c r="E45" s="114"/>
      <c r="F45" s="106"/>
      <c r="G45" s="88"/>
      <c r="H45" s="84"/>
      <c r="I45" s="106"/>
      <c r="J45" s="88"/>
      <c r="K45" s="84"/>
      <c r="L45" s="106"/>
      <c r="M45" s="88"/>
      <c r="N45" s="26"/>
      <c r="O45" s="27"/>
      <c r="P45" s="28"/>
      <c r="Q45" s="84"/>
      <c r="R45" s="106"/>
      <c r="S45" s="116"/>
      <c r="T45" s="102"/>
      <c r="U45" s="103"/>
      <c r="V45" s="103"/>
      <c r="W45" s="84"/>
      <c r="X45" s="106"/>
      <c r="Y45" s="88"/>
      <c r="Z45" s="107"/>
      <c r="AA45" s="107"/>
      <c r="AB45" s="108"/>
      <c r="AD45" s="18">
        <v>5</v>
      </c>
      <c r="AE45" s="18"/>
      <c r="AF45" s="17">
        <v>1</v>
      </c>
      <c r="AG45" s="16" t="str">
        <f>C46</f>
        <v>Vašáková Karolína</v>
      </c>
      <c r="AH45" s="18" t="s">
        <v>0</v>
      </c>
      <c r="AI45" s="17" t="str">
        <f>C38</f>
        <v>Kovaříčková Tereza</v>
      </c>
      <c r="AJ45" s="16">
        <v>0</v>
      </c>
      <c r="AK45" s="18" t="s">
        <v>0</v>
      </c>
      <c r="AL45" s="17">
        <v>3</v>
      </c>
      <c r="AM45" s="79" t="s">
        <v>144</v>
      </c>
    </row>
    <row r="46" spans="1:39" ht="10.5" customHeight="1">
      <c r="A46" s="161"/>
      <c r="B46" s="109">
        <v>5</v>
      </c>
      <c r="C46" s="111" t="s">
        <v>60</v>
      </c>
      <c r="D46" s="112" t="s">
        <v>50</v>
      </c>
      <c r="E46" s="114">
        <f>S38</f>
        <v>0</v>
      </c>
      <c r="F46" s="86" t="s">
        <v>0</v>
      </c>
      <c r="G46" s="88">
        <f>Q38</f>
        <v>3</v>
      </c>
      <c r="H46" s="84">
        <f>S40</f>
        <v>3</v>
      </c>
      <c r="I46" s="86" t="s">
        <v>0</v>
      </c>
      <c r="J46" s="88">
        <f>Q40</f>
        <v>0</v>
      </c>
      <c r="K46" s="84">
        <f>S42</f>
        <v>0</v>
      </c>
      <c r="L46" s="86" t="s">
        <v>0</v>
      </c>
      <c r="M46" s="88">
        <f>Q42</f>
        <v>3</v>
      </c>
      <c r="N46" s="84">
        <f>S44</f>
        <v>1</v>
      </c>
      <c r="O46" s="86" t="s">
        <v>0</v>
      </c>
      <c r="P46" s="88">
        <f>Q44</f>
        <v>3</v>
      </c>
      <c r="Q46" s="96"/>
      <c r="R46" s="98"/>
      <c r="S46" s="100"/>
      <c r="T46" s="102">
        <f>IF(E46=3,2,1)+IF(H46=3,2,1)+IF(K46=3,2,1)+IF(N46=3,2,1)</f>
        <v>5</v>
      </c>
      <c r="U46" s="103"/>
      <c r="V46" s="103"/>
      <c r="W46" s="84">
        <f>E46+H46+K46+N46</f>
        <v>4</v>
      </c>
      <c r="X46" s="86" t="s">
        <v>0</v>
      </c>
      <c r="Y46" s="88">
        <f>G46+J46+M46+P46</f>
        <v>9</v>
      </c>
      <c r="Z46" s="90" t="s">
        <v>4</v>
      </c>
      <c r="AA46" s="91"/>
      <c r="AB46" s="92"/>
      <c r="AD46" s="18">
        <v>4</v>
      </c>
      <c r="AF46" s="17">
        <v>5</v>
      </c>
      <c r="AG46" s="16" t="str">
        <f>C44</f>
        <v>Kacafírková Agáta</v>
      </c>
      <c r="AH46" s="18" t="s">
        <v>0</v>
      </c>
      <c r="AI46" s="17" t="str">
        <f>C46</f>
        <v>Vašáková Karolína</v>
      </c>
      <c r="AJ46" s="16">
        <v>3</v>
      </c>
      <c r="AK46" s="18" t="s">
        <v>0</v>
      </c>
      <c r="AL46" s="17">
        <v>1</v>
      </c>
      <c r="AM46" s="79" t="s">
        <v>145</v>
      </c>
    </row>
    <row r="47" spans="1:39" ht="10.5" customHeight="1" thickBot="1">
      <c r="A47" s="162"/>
      <c r="B47" s="110"/>
      <c r="C47" s="89"/>
      <c r="D47" s="113"/>
      <c r="E47" s="115"/>
      <c r="F47" s="87"/>
      <c r="G47" s="89"/>
      <c r="H47" s="85"/>
      <c r="I47" s="87"/>
      <c r="J47" s="89"/>
      <c r="K47" s="85"/>
      <c r="L47" s="87"/>
      <c r="M47" s="89"/>
      <c r="N47" s="85"/>
      <c r="O47" s="87"/>
      <c r="P47" s="89"/>
      <c r="Q47" s="97"/>
      <c r="R47" s="99"/>
      <c r="S47" s="101"/>
      <c r="T47" s="104"/>
      <c r="U47" s="105"/>
      <c r="V47" s="105"/>
      <c r="W47" s="85"/>
      <c r="X47" s="87"/>
      <c r="Y47" s="89"/>
      <c r="Z47" s="93"/>
      <c r="AA47" s="94"/>
      <c r="AB47" s="95"/>
      <c r="AD47" s="18">
        <v>3</v>
      </c>
      <c r="AF47" s="17">
        <v>1</v>
      </c>
      <c r="AG47" s="16" t="str">
        <f>C42</f>
        <v>Bártová Adéla</v>
      </c>
      <c r="AH47" s="18" t="s">
        <v>0</v>
      </c>
      <c r="AI47" s="17" t="str">
        <f>C38</f>
        <v>Kovaříčková Tereza</v>
      </c>
      <c r="AJ47" s="16">
        <v>1</v>
      </c>
      <c r="AK47" s="18" t="s">
        <v>0</v>
      </c>
      <c r="AL47" s="17">
        <v>3</v>
      </c>
      <c r="AM47" s="79" t="s">
        <v>146</v>
      </c>
    </row>
  </sheetData>
  <sheetProtection/>
  <mergeCells count="407">
    <mergeCell ref="W46:W47"/>
    <mergeCell ref="X46:X47"/>
    <mergeCell ref="Y46:Y47"/>
    <mergeCell ref="Z46:AB47"/>
    <mergeCell ref="O46:O47"/>
    <mergeCell ref="P46:P47"/>
    <mergeCell ref="Q46:Q47"/>
    <mergeCell ref="R46:R47"/>
    <mergeCell ref="S46:S47"/>
    <mergeCell ref="T46:V47"/>
    <mergeCell ref="I46:I47"/>
    <mergeCell ref="J46:J47"/>
    <mergeCell ref="K46:K47"/>
    <mergeCell ref="L46:L47"/>
    <mergeCell ref="M46:M47"/>
    <mergeCell ref="N46:N47"/>
    <mergeCell ref="X44:X45"/>
    <mergeCell ref="Y44:Y45"/>
    <mergeCell ref="Z44:AB45"/>
    <mergeCell ref="B46:B47"/>
    <mergeCell ref="C46:C47"/>
    <mergeCell ref="D46:D47"/>
    <mergeCell ref="E46:E47"/>
    <mergeCell ref="F46:F47"/>
    <mergeCell ref="G46:G47"/>
    <mergeCell ref="H46:H47"/>
    <mergeCell ref="M44:M45"/>
    <mergeCell ref="Q44:Q45"/>
    <mergeCell ref="R44:R45"/>
    <mergeCell ref="S44:S45"/>
    <mergeCell ref="T44:V45"/>
    <mergeCell ref="W44:W45"/>
    <mergeCell ref="G44:G45"/>
    <mergeCell ref="H44:H45"/>
    <mergeCell ref="I44:I45"/>
    <mergeCell ref="J44:J45"/>
    <mergeCell ref="K44:K45"/>
    <mergeCell ref="L44:L45"/>
    <mergeCell ref="T42:V43"/>
    <mergeCell ref="W42:W43"/>
    <mergeCell ref="X42:X43"/>
    <mergeCell ref="Y42:Y43"/>
    <mergeCell ref="Z42:AB43"/>
    <mergeCell ref="B44:B45"/>
    <mergeCell ref="C44:C45"/>
    <mergeCell ref="D44:D45"/>
    <mergeCell ref="E44:E45"/>
    <mergeCell ref="F44:F45"/>
    <mergeCell ref="N42:N43"/>
    <mergeCell ref="O42:O43"/>
    <mergeCell ref="P42:P43"/>
    <mergeCell ref="Q42:Q43"/>
    <mergeCell ref="R42:R43"/>
    <mergeCell ref="S42:S43"/>
    <mergeCell ref="Z40:AB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R40:R41"/>
    <mergeCell ref="S40:S41"/>
    <mergeCell ref="T40:V41"/>
    <mergeCell ref="W40:W41"/>
    <mergeCell ref="X40:X41"/>
    <mergeCell ref="Y40:Y41"/>
    <mergeCell ref="L40:L41"/>
    <mergeCell ref="M40:M41"/>
    <mergeCell ref="N40:N41"/>
    <mergeCell ref="O40:O41"/>
    <mergeCell ref="P40:P41"/>
    <mergeCell ref="Q40:Q41"/>
    <mergeCell ref="X38:X39"/>
    <mergeCell ref="Y38:Y39"/>
    <mergeCell ref="Z38:AB39"/>
    <mergeCell ref="B40:B41"/>
    <mergeCell ref="C40:C41"/>
    <mergeCell ref="D40:D41"/>
    <mergeCell ref="E40:E41"/>
    <mergeCell ref="F40:F41"/>
    <mergeCell ref="G40:G41"/>
    <mergeCell ref="K40:K41"/>
    <mergeCell ref="P38:P39"/>
    <mergeCell ref="Q38:Q39"/>
    <mergeCell ref="R38:R39"/>
    <mergeCell ref="S38:S39"/>
    <mergeCell ref="T38:V39"/>
    <mergeCell ref="W38:W39"/>
    <mergeCell ref="J38:J39"/>
    <mergeCell ref="K38:K39"/>
    <mergeCell ref="L38:L39"/>
    <mergeCell ref="M38:M39"/>
    <mergeCell ref="N38:N39"/>
    <mergeCell ref="O38:O39"/>
    <mergeCell ref="Q37:S37"/>
    <mergeCell ref="T37:V37"/>
    <mergeCell ref="W37:Y37"/>
    <mergeCell ref="Z37:AB37"/>
    <mergeCell ref="A38:A47"/>
    <mergeCell ref="B38:B39"/>
    <mergeCell ref="C38:C39"/>
    <mergeCell ref="D38:D39"/>
    <mergeCell ref="H38:H39"/>
    <mergeCell ref="I38:I39"/>
    <mergeCell ref="T34:V35"/>
    <mergeCell ref="W34:W35"/>
    <mergeCell ref="X34:X35"/>
    <mergeCell ref="Y34:Y35"/>
    <mergeCell ref="Z34:AB35"/>
    <mergeCell ref="A37:B37"/>
    <mergeCell ref="E37:G37"/>
    <mergeCell ref="H37:J37"/>
    <mergeCell ref="K37:M37"/>
    <mergeCell ref="N37:P37"/>
    <mergeCell ref="N34:N35"/>
    <mergeCell ref="O34:O35"/>
    <mergeCell ref="P34:P35"/>
    <mergeCell ref="Q34:Q35"/>
    <mergeCell ref="R34:R35"/>
    <mergeCell ref="S34:S35"/>
    <mergeCell ref="H34:H35"/>
    <mergeCell ref="I34:I35"/>
    <mergeCell ref="J34:J35"/>
    <mergeCell ref="K34:K35"/>
    <mergeCell ref="L34:L35"/>
    <mergeCell ref="M34:M35"/>
    <mergeCell ref="B34:B35"/>
    <mergeCell ref="C34:C35"/>
    <mergeCell ref="D34:D35"/>
    <mergeCell ref="E34:E35"/>
    <mergeCell ref="F34:F35"/>
    <mergeCell ref="G34:G35"/>
    <mergeCell ref="S32:S33"/>
    <mergeCell ref="T32:V33"/>
    <mergeCell ref="W32:W33"/>
    <mergeCell ref="X32:X33"/>
    <mergeCell ref="Y32:Y33"/>
    <mergeCell ref="Z32:AB33"/>
    <mergeCell ref="J32:J33"/>
    <mergeCell ref="K32:K33"/>
    <mergeCell ref="L32:L33"/>
    <mergeCell ref="M32:M33"/>
    <mergeCell ref="Q32:Q33"/>
    <mergeCell ref="R32:R33"/>
    <mergeCell ref="Y30:Y31"/>
    <mergeCell ref="Z30:AB31"/>
    <mergeCell ref="B32:B33"/>
    <mergeCell ref="C32:C33"/>
    <mergeCell ref="D32:D33"/>
    <mergeCell ref="E32:E33"/>
    <mergeCell ref="F32:F33"/>
    <mergeCell ref="G32:G33"/>
    <mergeCell ref="H32:H33"/>
    <mergeCell ref="I32:I33"/>
    <mergeCell ref="Q30:Q31"/>
    <mergeCell ref="R30:R31"/>
    <mergeCell ref="S30:S31"/>
    <mergeCell ref="T30:V31"/>
    <mergeCell ref="W30:W31"/>
    <mergeCell ref="X30:X31"/>
    <mergeCell ref="H30:H31"/>
    <mergeCell ref="I30:I31"/>
    <mergeCell ref="J30:J31"/>
    <mergeCell ref="N30:N31"/>
    <mergeCell ref="O30:O31"/>
    <mergeCell ref="P30:P31"/>
    <mergeCell ref="B30:B31"/>
    <mergeCell ref="C30:C31"/>
    <mergeCell ref="D30:D31"/>
    <mergeCell ref="E30:E31"/>
    <mergeCell ref="F30:F31"/>
    <mergeCell ref="G30:G31"/>
    <mergeCell ref="S28:S29"/>
    <mergeCell ref="T28:V29"/>
    <mergeCell ref="W28:W29"/>
    <mergeCell ref="X28:X29"/>
    <mergeCell ref="Y28:Y29"/>
    <mergeCell ref="Z28:AB29"/>
    <mergeCell ref="M28:M29"/>
    <mergeCell ref="N28:N29"/>
    <mergeCell ref="O28:O29"/>
    <mergeCell ref="P28:P29"/>
    <mergeCell ref="Q28:Q29"/>
    <mergeCell ref="R28:R29"/>
    <mergeCell ref="Y26:Y27"/>
    <mergeCell ref="Z26:AB27"/>
    <mergeCell ref="B28:B29"/>
    <mergeCell ref="C28:C29"/>
    <mergeCell ref="D28:D29"/>
    <mergeCell ref="E28:E29"/>
    <mergeCell ref="F28:F29"/>
    <mergeCell ref="G28:G29"/>
    <mergeCell ref="K28:K29"/>
    <mergeCell ref="L28:L29"/>
    <mergeCell ref="Q26:Q27"/>
    <mergeCell ref="R26:R27"/>
    <mergeCell ref="S26:S27"/>
    <mergeCell ref="T26:V27"/>
    <mergeCell ref="W26:W27"/>
    <mergeCell ref="X26:X27"/>
    <mergeCell ref="K26:K27"/>
    <mergeCell ref="L26:L27"/>
    <mergeCell ref="M26:M27"/>
    <mergeCell ref="N26:N27"/>
    <mergeCell ref="O26:O27"/>
    <mergeCell ref="P26:P27"/>
    <mergeCell ref="T25:V25"/>
    <mergeCell ref="W25:Y25"/>
    <mergeCell ref="Z25:AB25"/>
    <mergeCell ref="A26:A35"/>
    <mergeCell ref="B26:B27"/>
    <mergeCell ref="C26:C27"/>
    <mergeCell ref="D26:D27"/>
    <mergeCell ref="H26:H27"/>
    <mergeCell ref="I26:I27"/>
    <mergeCell ref="J26:J27"/>
    <mergeCell ref="A25:B25"/>
    <mergeCell ref="E25:G25"/>
    <mergeCell ref="H25:J25"/>
    <mergeCell ref="K25:M25"/>
    <mergeCell ref="N25:P25"/>
    <mergeCell ref="Q25:S25"/>
    <mergeCell ref="G16:G17"/>
    <mergeCell ref="K16:K17"/>
    <mergeCell ref="L16:L17"/>
    <mergeCell ref="N14:N15"/>
    <mergeCell ref="O14:O15"/>
    <mergeCell ref="P14:P15"/>
    <mergeCell ref="M16:M17"/>
    <mergeCell ref="H14:H15"/>
    <mergeCell ref="I14:I15"/>
    <mergeCell ref="B14:B15"/>
    <mergeCell ref="C14:C15"/>
    <mergeCell ref="D14:D15"/>
    <mergeCell ref="B16:B17"/>
    <mergeCell ref="C16:C17"/>
    <mergeCell ref="D16:D17"/>
    <mergeCell ref="E16:E17"/>
    <mergeCell ref="F16:F17"/>
    <mergeCell ref="J14:J15"/>
    <mergeCell ref="G18:G19"/>
    <mergeCell ref="H18:H19"/>
    <mergeCell ref="I18:I19"/>
    <mergeCell ref="J18:J19"/>
    <mergeCell ref="L20:L21"/>
    <mergeCell ref="M20:M21"/>
    <mergeCell ref="S20:S21"/>
    <mergeCell ref="B20:B21"/>
    <mergeCell ref="C20:C21"/>
    <mergeCell ref="D20:D21"/>
    <mergeCell ref="H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K22:K23"/>
    <mergeCell ref="L22:L23"/>
    <mergeCell ref="M22:M23"/>
    <mergeCell ref="N22:N23"/>
    <mergeCell ref="O22:O23"/>
    <mergeCell ref="P22:P23"/>
    <mergeCell ref="T13:V13"/>
    <mergeCell ref="A13:B13"/>
    <mergeCell ref="E13:G13"/>
    <mergeCell ref="H13:J13"/>
    <mergeCell ref="K13:M13"/>
    <mergeCell ref="N13:P13"/>
    <mergeCell ref="Q13:S13"/>
    <mergeCell ref="W13:Y13"/>
    <mergeCell ref="Z13:AB13"/>
    <mergeCell ref="A14:A23"/>
    <mergeCell ref="K14:K15"/>
    <mergeCell ref="L14:L15"/>
    <mergeCell ref="M14:M15"/>
    <mergeCell ref="Q14:Q15"/>
    <mergeCell ref="R14:R15"/>
    <mergeCell ref="S14:S15"/>
    <mergeCell ref="T14:V15"/>
    <mergeCell ref="W14:W15"/>
    <mergeCell ref="X14:X15"/>
    <mergeCell ref="Y14:Y15"/>
    <mergeCell ref="Z14:AB15"/>
    <mergeCell ref="N16:N17"/>
    <mergeCell ref="O16:O17"/>
    <mergeCell ref="P16:P17"/>
    <mergeCell ref="Q16:Q17"/>
    <mergeCell ref="R16:R17"/>
    <mergeCell ref="S16:S17"/>
    <mergeCell ref="T16:V17"/>
    <mergeCell ref="Z16:AB17"/>
    <mergeCell ref="B18:B19"/>
    <mergeCell ref="C18:C19"/>
    <mergeCell ref="D18:D19"/>
    <mergeCell ref="E18:E19"/>
    <mergeCell ref="F18:F19"/>
    <mergeCell ref="N18:N19"/>
    <mergeCell ref="O18:O19"/>
    <mergeCell ref="P18:P19"/>
    <mergeCell ref="Q18:Q19"/>
    <mergeCell ref="R18:R19"/>
    <mergeCell ref="S18:S19"/>
    <mergeCell ref="T18:V19"/>
    <mergeCell ref="Z18:AB19"/>
    <mergeCell ref="E20:E21"/>
    <mergeCell ref="F20:F21"/>
    <mergeCell ref="G20:G21"/>
    <mergeCell ref="Q20:Q21"/>
    <mergeCell ref="R20:R21"/>
    <mergeCell ref="T20:V21"/>
    <mergeCell ref="W20:W21"/>
    <mergeCell ref="X20:X21"/>
    <mergeCell ref="Y20:Y21"/>
    <mergeCell ref="Z20:AB21"/>
    <mergeCell ref="H22:H23"/>
    <mergeCell ref="I22:I23"/>
    <mergeCell ref="J22:J23"/>
    <mergeCell ref="Q22:Q23"/>
    <mergeCell ref="R22:R23"/>
    <mergeCell ref="S22:S23"/>
    <mergeCell ref="T22:V23"/>
    <mergeCell ref="Z22:AB23"/>
    <mergeCell ref="A3:B3"/>
    <mergeCell ref="E3:G3"/>
    <mergeCell ref="H3:J3"/>
    <mergeCell ref="K3:M3"/>
    <mergeCell ref="N3:P3"/>
    <mergeCell ref="Q3:S3"/>
    <mergeCell ref="T3:V3"/>
    <mergeCell ref="W3:Y3"/>
    <mergeCell ref="A4:A11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S5"/>
    <mergeCell ref="T4:T5"/>
    <mergeCell ref="U4:U5"/>
    <mergeCell ref="V4:V5"/>
    <mergeCell ref="W4:Y5"/>
    <mergeCell ref="B6:B7"/>
    <mergeCell ref="C6:C7"/>
    <mergeCell ref="D6:D7"/>
    <mergeCell ref="E6:E7"/>
    <mergeCell ref="F6:F7"/>
    <mergeCell ref="G6:G7"/>
    <mergeCell ref="K6:K7"/>
    <mergeCell ref="L6:L7"/>
    <mergeCell ref="M6:M7"/>
    <mergeCell ref="N6:N7"/>
    <mergeCell ref="O6:O7"/>
    <mergeCell ref="P6:P7"/>
    <mergeCell ref="Q6:S7"/>
    <mergeCell ref="T6:T7"/>
    <mergeCell ref="U6:U7"/>
    <mergeCell ref="V6:V7"/>
    <mergeCell ref="W6:Y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N8:N9"/>
    <mergeCell ref="O8:O9"/>
    <mergeCell ref="P8:P9"/>
    <mergeCell ref="Q8:S9"/>
    <mergeCell ref="T8:T9"/>
    <mergeCell ref="U8:U9"/>
    <mergeCell ref="V8:V9"/>
    <mergeCell ref="W8:Y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Q10:S11"/>
    <mergeCell ref="T10:T11"/>
    <mergeCell ref="U10:U11"/>
    <mergeCell ref="V10:V11"/>
    <mergeCell ref="W10:Y11"/>
  </mergeCells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1"/>
  <sheetViews>
    <sheetView zoomScale="85" zoomScaleNormal="85" zoomScalePageLayoutView="0" workbookViewId="0" topLeftCell="A5">
      <selection activeCell="D19" sqref="D19:F41"/>
    </sheetView>
  </sheetViews>
  <sheetFormatPr defaultColWidth="8.88671875" defaultRowHeight="15"/>
  <cols>
    <col min="1" max="1" width="5.6640625" style="3" customWidth="1"/>
    <col min="2" max="2" width="14.77734375" style="3" bestFit="1" customWidth="1"/>
    <col min="3" max="3" width="7.88671875" style="3" bestFit="1" customWidth="1"/>
    <col min="4" max="5" width="14.77734375" style="3" bestFit="1" customWidth="1"/>
    <col min="6" max="6" width="14.21484375" style="3" bestFit="1" customWidth="1"/>
    <col min="7" max="7" width="12.88671875" style="3" bestFit="1" customWidth="1"/>
    <col min="8" max="8" width="5.6640625" style="3" customWidth="1"/>
    <col min="9" max="16384" width="8.88671875" style="3" customWidth="1"/>
  </cols>
  <sheetData>
    <row r="2" spans="1:6" ht="12.75">
      <c r="A2" s="2"/>
      <c r="B2" s="5" t="s">
        <v>56</v>
      </c>
      <c r="C2" s="5" t="s">
        <v>9</v>
      </c>
      <c r="D2" s="4"/>
      <c r="F2" s="10"/>
    </row>
    <row r="3" spans="1:4" ht="12.75">
      <c r="A3" s="2"/>
      <c r="B3" s="9"/>
      <c r="C3" s="9"/>
      <c r="D3" s="6" t="str">
        <f>B2</f>
        <v>Čermáková Eliška</v>
      </c>
    </row>
    <row r="4" spans="1:5" ht="12.75">
      <c r="A4" s="2"/>
      <c r="B4" s="5" t="s">
        <v>33</v>
      </c>
      <c r="C4" s="5" t="s">
        <v>32</v>
      </c>
      <c r="D4" s="39" t="s">
        <v>225</v>
      </c>
      <c r="E4" s="11"/>
    </row>
    <row r="5" spans="1:6" ht="12.75">
      <c r="A5" s="2"/>
      <c r="B5" s="4"/>
      <c r="C5" s="4"/>
      <c r="D5" s="4"/>
      <c r="E5" s="6" t="str">
        <f>D7</f>
        <v>Tomášková Jana</v>
      </c>
      <c r="F5" s="4"/>
    </row>
    <row r="6" spans="1:6" ht="12.75">
      <c r="A6" s="2"/>
      <c r="B6" s="5" t="s">
        <v>59</v>
      </c>
      <c r="C6" s="5" t="s">
        <v>32</v>
      </c>
      <c r="D6" s="4"/>
      <c r="E6" s="39" t="s">
        <v>227</v>
      </c>
      <c r="F6" s="11"/>
    </row>
    <row r="7" spans="1:6" ht="12.75">
      <c r="A7" s="2"/>
      <c r="B7" s="9"/>
      <c r="C7" s="9"/>
      <c r="D7" s="6" t="str">
        <f>B6</f>
        <v>Tomášková Jana</v>
      </c>
      <c r="E7" s="11"/>
      <c r="F7" s="11"/>
    </row>
    <row r="8" spans="1:6" ht="12.75">
      <c r="A8" s="2"/>
      <c r="B8" s="5" t="s">
        <v>58</v>
      </c>
      <c r="C8" s="5" t="s">
        <v>32</v>
      </c>
      <c r="D8" s="39" t="s">
        <v>226</v>
      </c>
      <c r="F8" s="11"/>
    </row>
    <row r="9" spans="2:6" ht="12.75">
      <c r="B9" s="9"/>
      <c r="C9" s="9"/>
      <c r="D9" s="54"/>
      <c r="F9" s="67" t="str">
        <f>E13</f>
        <v>Najmanová Markéta</v>
      </c>
    </row>
    <row r="10" spans="2:6" ht="12.75">
      <c r="B10" s="5" t="s">
        <v>57</v>
      </c>
      <c r="C10" s="5" t="s">
        <v>9</v>
      </c>
      <c r="D10" s="4"/>
      <c r="F10" s="39" t="s">
        <v>227</v>
      </c>
    </row>
    <row r="11" spans="2:6" ht="12.75">
      <c r="B11" s="9"/>
      <c r="C11" s="9"/>
      <c r="D11" s="6" t="str">
        <f>B10</f>
        <v>Kovaříčková Tereza</v>
      </c>
      <c r="F11" s="11"/>
    </row>
    <row r="12" spans="2:6" ht="12.75">
      <c r="B12" s="5" t="s">
        <v>41</v>
      </c>
      <c r="C12" s="5" t="s">
        <v>32</v>
      </c>
      <c r="D12" s="39" t="s">
        <v>227</v>
      </c>
      <c r="E12" s="11"/>
      <c r="F12" s="11"/>
    </row>
    <row r="13" spans="2:6" ht="12.75">
      <c r="B13" s="4"/>
      <c r="C13" s="4"/>
      <c r="D13" s="4"/>
      <c r="E13" s="6" t="str">
        <f>D15</f>
        <v>Najmanová Markéta</v>
      </c>
      <c r="F13" s="11"/>
    </row>
    <row r="14" spans="2:5" ht="12.75">
      <c r="B14" s="5" t="s">
        <v>21</v>
      </c>
      <c r="C14" s="5" t="s">
        <v>8</v>
      </c>
      <c r="D14" s="4"/>
      <c r="E14" s="39" t="s">
        <v>227</v>
      </c>
    </row>
    <row r="15" spans="2:5" ht="12.75">
      <c r="B15" s="9"/>
      <c r="C15" s="9"/>
      <c r="D15" s="6" t="str">
        <f>B16</f>
        <v>Najmanová Markéta</v>
      </c>
      <c r="E15" s="11"/>
    </row>
    <row r="16" spans="2:4" ht="12.75">
      <c r="B16" s="5" t="s">
        <v>68</v>
      </c>
      <c r="C16" s="5" t="s">
        <v>37</v>
      </c>
      <c r="D16" s="39" t="s">
        <v>227</v>
      </c>
    </row>
    <row r="19" ht="12.75">
      <c r="E19" s="199" t="s">
        <v>228</v>
      </c>
    </row>
    <row r="21" ht="12.75">
      <c r="E21" s="198" t="str">
        <f>D3</f>
        <v>Čermáková Eliška</v>
      </c>
    </row>
    <row r="22" ht="12.75">
      <c r="F22" s="67" t="str">
        <f>E23</f>
        <v>Kovaříčková Tereza</v>
      </c>
    </row>
    <row r="23" spans="5:6" ht="12.75">
      <c r="E23" s="198" t="str">
        <f>D11</f>
        <v>Kovaříčková Tereza</v>
      </c>
      <c r="F23" s="68" t="s">
        <v>229</v>
      </c>
    </row>
    <row r="26" ht="12.75">
      <c r="D26" s="199" t="s">
        <v>230</v>
      </c>
    </row>
    <row r="28" ht="12.75">
      <c r="D28" s="198" t="str">
        <f>B4</f>
        <v>Bártová Adéla</v>
      </c>
    </row>
    <row r="29" ht="12.75">
      <c r="E29" s="67" t="str">
        <f>D28</f>
        <v>Bártová Adéla</v>
      </c>
    </row>
    <row r="30" spans="4:6" ht="12.75">
      <c r="D30" s="198" t="str">
        <f>B8</f>
        <v>Truněčková Anežka</v>
      </c>
      <c r="E30" s="68" t="s">
        <v>229</v>
      </c>
      <c r="F30" s="11"/>
    </row>
    <row r="31" ht="12.75">
      <c r="F31" s="11" t="str">
        <f>E29</f>
        <v>Bártová Adéla</v>
      </c>
    </row>
    <row r="32" spans="4:6" ht="12.75">
      <c r="D32" s="198" t="str">
        <f>B12</f>
        <v>Ferbasová Dorothea</v>
      </c>
      <c r="F32" s="39" t="s">
        <v>226</v>
      </c>
    </row>
    <row r="33" spans="5:6" ht="12.75">
      <c r="E33" s="67" t="str">
        <f>D32</f>
        <v>Ferbasová Dorothea</v>
      </c>
      <c r="F33" s="11"/>
    </row>
    <row r="34" spans="4:5" ht="12.75">
      <c r="D34" s="198" t="str">
        <f>B14</f>
        <v>Cejnarová Tereza</v>
      </c>
      <c r="E34" s="39" t="s">
        <v>225</v>
      </c>
    </row>
    <row r="37" ht="12.75">
      <c r="E37" s="199" t="s">
        <v>231</v>
      </c>
    </row>
    <row r="39" ht="12.75">
      <c r="E39" s="198" t="str">
        <f>D30</f>
        <v>Truněčková Anežka</v>
      </c>
    </row>
    <row r="40" ht="12.75">
      <c r="F40" s="67" t="str">
        <f>E41</f>
        <v>Cejnarová Tereza</v>
      </c>
    </row>
    <row r="41" spans="5:6" ht="12.75">
      <c r="E41" s="198" t="str">
        <f>D34</f>
        <v>Cejnarová Tereza</v>
      </c>
      <c r="F41" s="68" t="s">
        <v>229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2"/>
  <sheetViews>
    <sheetView zoomScale="85" zoomScaleNormal="85" zoomScalePageLayoutView="0" workbookViewId="0" topLeftCell="A1">
      <selection activeCell="D25" sqref="D25"/>
    </sheetView>
  </sheetViews>
  <sheetFormatPr defaultColWidth="8.88671875" defaultRowHeight="15"/>
  <cols>
    <col min="1" max="1" width="5.6640625" style="3" customWidth="1"/>
    <col min="2" max="2" width="15.6640625" style="3" bestFit="1" customWidth="1"/>
    <col min="3" max="3" width="8.4453125" style="3" bestFit="1" customWidth="1"/>
    <col min="4" max="4" width="15.88671875" style="3" bestFit="1" customWidth="1"/>
    <col min="5" max="5" width="13.99609375" style="3" bestFit="1" customWidth="1"/>
    <col min="6" max="7" width="12.88671875" style="3" bestFit="1" customWidth="1"/>
    <col min="8" max="8" width="5.6640625" style="3" customWidth="1"/>
    <col min="9" max="16384" width="8.88671875" style="3" customWidth="1"/>
  </cols>
  <sheetData>
    <row r="2" spans="1:6" ht="12.75">
      <c r="A2" s="2"/>
      <c r="B2" s="5" t="s">
        <v>67</v>
      </c>
      <c r="C2" s="5" t="s">
        <v>15</v>
      </c>
      <c r="D2" s="4"/>
      <c r="F2" s="10"/>
    </row>
    <row r="3" spans="1:4" ht="12.75">
      <c r="A3" s="2"/>
      <c r="B3" s="9"/>
      <c r="C3" s="9"/>
      <c r="D3" s="6" t="str">
        <f>B2</f>
        <v>Kacafírková Agáta</v>
      </c>
    </row>
    <row r="4" spans="1:5" ht="12.75">
      <c r="A4" s="2"/>
      <c r="B4" s="59"/>
      <c r="C4" s="59"/>
      <c r="D4" s="75"/>
      <c r="E4" s="11"/>
    </row>
    <row r="5" spans="1:6" ht="12.75">
      <c r="A5" s="2"/>
      <c r="B5" s="4"/>
      <c r="C5" s="4"/>
      <c r="D5" s="74"/>
      <c r="E5" s="6" t="str">
        <f>D7</f>
        <v>Krejčová Kateřina</v>
      </c>
      <c r="F5" s="4"/>
    </row>
    <row r="6" spans="1:6" ht="12.75">
      <c r="A6" s="2"/>
      <c r="B6" s="5" t="s">
        <v>61</v>
      </c>
      <c r="C6" s="5" t="s">
        <v>50</v>
      </c>
      <c r="D6" s="4"/>
      <c r="E6" s="39" t="s">
        <v>225</v>
      </c>
      <c r="F6" s="11"/>
    </row>
    <row r="7" spans="1:6" ht="12.75">
      <c r="A7" s="2"/>
      <c r="B7" s="9"/>
      <c r="C7" s="9"/>
      <c r="D7" s="6" t="str">
        <f>B8</f>
        <v>Krejčová Kateřina</v>
      </c>
      <c r="E7" s="11"/>
      <c r="F7" s="11"/>
    </row>
    <row r="8" spans="1:6" ht="12.75">
      <c r="A8" s="2"/>
      <c r="B8" s="5" t="s">
        <v>54</v>
      </c>
      <c r="C8" s="5" t="s">
        <v>8</v>
      </c>
      <c r="D8" s="39" t="s">
        <v>227</v>
      </c>
      <c r="F8" s="11"/>
    </row>
    <row r="9" spans="2:6" ht="12.75">
      <c r="B9" s="9"/>
      <c r="C9" s="9"/>
      <c r="D9" s="54"/>
      <c r="F9" s="67" t="str">
        <f>E13</f>
        <v>Vyskočilová Ester</v>
      </c>
    </row>
    <row r="10" spans="2:7" ht="12.75">
      <c r="B10" s="5" t="s">
        <v>27</v>
      </c>
      <c r="C10" s="5" t="s">
        <v>9</v>
      </c>
      <c r="D10" s="4"/>
      <c r="F10" s="42" t="s">
        <v>227</v>
      </c>
      <c r="G10" s="11"/>
    </row>
    <row r="11" spans="2:7" ht="12.75">
      <c r="B11" s="9"/>
      <c r="C11" s="9"/>
      <c r="D11" s="6" t="str">
        <f>B10</f>
        <v>Vyskočilová Ester</v>
      </c>
      <c r="F11" s="11"/>
      <c r="G11" s="11"/>
    </row>
    <row r="12" spans="2:7" ht="12.75">
      <c r="B12" s="5" t="s">
        <v>55</v>
      </c>
      <c r="C12" s="5" t="s">
        <v>8</v>
      </c>
      <c r="D12" s="39" t="s">
        <v>227</v>
      </c>
      <c r="E12" s="11"/>
      <c r="F12" s="11"/>
      <c r="G12" s="11"/>
    </row>
    <row r="13" spans="2:7" ht="12.75">
      <c r="B13" s="4"/>
      <c r="C13" s="4"/>
      <c r="D13" s="4"/>
      <c r="E13" s="6" t="str">
        <f>D11</f>
        <v>Vyskočilová Ester</v>
      </c>
      <c r="F13" s="11"/>
      <c r="G13" s="11"/>
    </row>
    <row r="14" spans="2:7" ht="12.75">
      <c r="B14" s="5"/>
      <c r="C14" s="5"/>
      <c r="D14" s="4"/>
      <c r="E14" s="39" t="s">
        <v>225</v>
      </c>
      <c r="G14" s="11"/>
    </row>
    <row r="15" spans="2:7" ht="12.75">
      <c r="B15" s="9"/>
      <c r="C15" s="9"/>
      <c r="D15" s="6" t="str">
        <f>B16</f>
        <v>Mrkosová Kateřina</v>
      </c>
      <c r="E15" s="11"/>
      <c r="G15" s="11"/>
    </row>
    <row r="16" spans="2:7" ht="12.75">
      <c r="B16" s="5" t="s">
        <v>63</v>
      </c>
      <c r="C16" s="5" t="s">
        <v>64</v>
      </c>
      <c r="D16" s="39"/>
      <c r="G16" s="11"/>
    </row>
    <row r="17" ht="12.75">
      <c r="G17" s="67" t="str">
        <f>F25</f>
        <v>Šedová Natálie</v>
      </c>
    </row>
    <row r="18" spans="2:7" ht="12.75">
      <c r="B18" s="5" t="s">
        <v>35</v>
      </c>
      <c r="C18" s="5" t="s">
        <v>15</v>
      </c>
      <c r="D18" s="4"/>
      <c r="F18" s="10"/>
      <c r="G18" s="39" t="s">
        <v>225</v>
      </c>
    </row>
    <row r="19" spans="2:7" ht="12.75">
      <c r="B19" s="9"/>
      <c r="C19" s="9"/>
      <c r="D19" s="6" t="str">
        <f>B18</f>
        <v>Borecká Karolína</v>
      </c>
      <c r="G19" s="11"/>
    </row>
    <row r="20" spans="2:7" ht="12.75">
      <c r="B20" s="59"/>
      <c r="C20" s="59"/>
      <c r="D20" s="75"/>
      <c r="E20" s="11"/>
      <c r="G20" s="11"/>
    </row>
    <row r="21" spans="2:7" ht="12.75">
      <c r="B21" s="4"/>
      <c r="C21" s="4"/>
      <c r="D21" s="74"/>
      <c r="E21" s="6" t="str">
        <f>D23</f>
        <v>Čápová Ella</v>
      </c>
      <c r="F21" s="4"/>
      <c r="G21" s="11"/>
    </row>
    <row r="22" spans="2:7" ht="12.75">
      <c r="B22" s="5" t="s">
        <v>53</v>
      </c>
      <c r="C22" s="5" t="s">
        <v>8</v>
      </c>
      <c r="D22" s="4"/>
      <c r="E22" s="42" t="s">
        <v>227</v>
      </c>
      <c r="F22" s="11"/>
      <c r="G22" s="11"/>
    </row>
    <row r="23" spans="2:7" ht="12.75">
      <c r="B23" s="9"/>
      <c r="C23" s="9"/>
      <c r="D23" s="6" t="str">
        <f>B22</f>
        <v>Čápová Ella</v>
      </c>
      <c r="E23" s="11"/>
      <c r="F23" s="11"/>
      <c r="G23" s="11"/>
    </row>
    <row r="24" spans="2:7" ht="12.75">
      <c r="B24" s="5" t="s">
        <v>36</v>
      </c>
      <c r="C24" s="5" t="s">
        <v>9</v>
      </c>
      <c r="D24" s="39" t="s">
        <v>227</v>
      </c>
      <c r="F24" s="11"/>
      <c r="G24" s="11"/>
    </row>
    <row r="25" spans="2:7" ht="12.75">
      <c r="B25" s="9"/>
      <c r="C25" s="9"/>
      <c r="D25" s="54"/>
      <c r="F25" s="67" t="str">
        <f>E29</f>
        <v>Šedová Natálie</v>
      </c>
      <c r="G25" s="11"/>
    </row>
    <row r="26" spans="2:6" ht="12.75">
      <c r="B26" s="5" t="s">
        <v>60</v>
      </c>
      <c r="C26" s="5" t="s">
        <v>50</v>
      </c>
      <c r="D26" s="4"/>
      <c r="F26" s="80" t="s">
        <v>227</v>
      </c>
    </row>
    <row r="27" spans="2:6" ht="12.75">
      <c r="B27" s="9"/>
      <c r="C27" s="9"/>
      <c r="D27" s="6" t="str">
        <f>B26</f>
        <v>Vašáková Karolína</v>
      </c>
      <c r="F27" s="11"/>
    </row>
    <row r="28" spans="2:6" ht="12.75">
      <c r="B28" s="5"/>
      <c r="C28" s="5"/>
      <c r="D28" s="39"/>
      <c r="E28" s="11"/>
      <c r="F28" s="11"/>
    </row>
    <row r="29" spans="2:6" ht="12.75">
      <c r="B29" s="4"/>
      <c r="C29" s="4"/>
      <c r="D29" s="4"/>
      <c r="E29" s="6" t="str">
        <f>D31</f>
        <v>Šedová Natálie</v>
      </c>
      <c r="F29" s="11"/>
    </row>
    <row r="30" spans="2:5" ht="12.75">
      <c r="B30" s="5"/>
      <c r="C30" s="5"/>
      <c r="D30" s="4"/>
      <c r="E30" s="42" t="s">
        <v>227</v>
      </c>
    </row>
    <row r="31" spans="2:5" ht="12.75">
      <c r="B31" s="9"/>
      <c r="C31" s="9"/>
      <c r="D31" s="6" t="str">
        <f>B32</f>
        <v>Šedová Natálie</v>
      </c>
      <c r="E31" s="11"/>
    </row>
    <row r="32" spans="2:4" ht="12.75">
      <c r="B32" s="5" t="s">
        <v>65</v>
      </c>
      <c r="C32" s="5" t="s">
        <v>111</v>
      </c>
      <c r="D32" s="39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misa</cp:lastModifiedBy>
  <cp:lastPrinted>2013-04-07T18:56:21Z</cp:lastPrinted>
  <dcterms:created xsi:type="dcterms:W3CDTF">2007-03-03T14:12:16Z</dcterms:created>
  <dcterms:modified xsi:type="dcterms:W3CDTF">2021-11-09T19:30:07Z</dcterms:modified>
  <cp:category/>
  <cp:version/>
  <cp:contentType/>
  <cp:contentStatus/>
</cp:coreProperties>
</file>