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212" windowHeight="8580" tabRatio="709" activeTab="4"/>
  </bookViews>
  <sheets>
    <sheet name="presence" sheetId="1" r:id="rId1"/>
    <sheet name="skupiny" sheetId="2" r:id="rId2"/>
    <sheet name="finále" sheetId="3" r:id="rId3"/>
    <sheet name="útěcha" sheetId="4" r:id="rId4"/>
    <sheet name="pořadí" sheetId="5" r:id="rId5"/>
  </sheets>
  <definedNames/>
  <calcPr fullCalcOnLoad="1"/>
</workbook>
</file>

<file path=xl/sharedStrings.xml><?xml version="1.0" encoding="utf-8"?>
<sst xmlns="http://schemas.openxmlformats.org/spreadsheetml/2006/main" count="528" uniqueCount="109">
  <si>
    <t>-</t>
  </si>
  <si>
    <t>1.</t>
  </si>
  <si>
    <t>2.</t>
  </si>
  <si>
    <t>3.</t>
  </si>
  <si>
    <t>4.</t>
  </si>
  <si>
    <t>oddíl</t>
  </si>
  <si>
    <t>nar.</t>
  </si>
  <si>
    <t>Příjmení a jméno</t>
  </si>
  <si>
    <t>Josefov</t>
  </si>
  <si>
    <t>Dobré</t>
  </si>
  <si>
    <t>skupina</t>
  </si>
  <si>
    <t>příjmení a jméno</t>
  </si>
  <si>
    <t>body</t>
  </si>
  <si>
    <t>skóre</t>
  </si>
  <si>
    <t>pořadí</t>
  </si>
  <si>
    <t>CR</t>
  </si>
  <si>
    <t>5.</t>
  </si>
  <si>
    <t>Chrudim</t>
  </si>
  <si>
    <t>Hostinné</t>
  </si>
  <si>
    <t>Skákal Daniel</t>
  </si>
  <si>
    <t>Stěžery</t>
  </si>
  <si>
    <t>Vyskočilová Ester</t>
  </si>
  <si>
    <t>So HK</t>
  </si>
  <si>
    <t>Matuška Tomáš</t>
  </si>
  <si>
    <t>Čermák Filip</t>
  </si>
  <si>
    <t>DTJ HK</t>
  </si>
  <si>
    <t>UO</t>
  </si>
  <si>
    <t>(2,1,2)</t>
  </si>
  <si>
    <t>Host</t>
  </si>
  <si>
    <t>DTJ</t>
  </si>
  <si>
    <t>(1,2,1)</t>
  </si>
  <si>
    <t>(-5,-7,-5)</t>
  </si>
  <si>
    <t>3-1</t>
  </si>
  <si>
    <t>3-2</t>
  </si>
  <si>
    <t>3-0</t>
  </si>
  <si>
    <t>o 3. místo</t>
  </si>
  <si>
    <t>o 5.- 8. místo</t>
  </si>
  <si>
    <t>o 7. místo</t>
  </si>
  <si>
    <t>6.</t>
  </si>
  <si>
    <t>7.</t>
  </si>
  <si>
    <t>8.</t>
  </si>
  <si>
    <t>Mošková Dorota</t>
  </si>
  <si>
    <t>Hrubá Evelin</t>
  </si>
  <si>
    <t>Vodstrčilová Adéla</t>
  </si>
  <si>
    <t>Smutný Matouš</t>
  </si>
  <si>
    <t>Štantejský Martin</t>
  </si>
  <si>
    <t>Mackowiak Matyáš</t>
  </si>
  <si>
    <t>Hejduk Antonín</t>
  </si>
  <si>
    <t>Daněk Vojtěch</t>
  </si>
  <si>
    <t>Jíra Matyáš</t>
  </si>
  <si>
    <t>Sýkora Vojtěch</t>
  </si>
  <si>
    <t>Šrámek Matěj</t>
  </si>
  <si>
    <t>Kalvach Vojtěch</t>
  </si>
  <si>
    <t>Bartoš Dominik</t>
  </si>
  <si>
    <t>Dostál Jan</t>
  </si>
  <si>
    <t>Šmika Hugo</t>
  </si>
  <si>
    <t>Dolan Kryštof</t>
  </si>
  <si>
    <t>Gorol Adam</t>
  </si>
  <si>
    <t>Palán Jan</t>
  </si>
  <si>
    <t>Tesla Pce</t>
  </si>
  <si>
    <t>Chrast</t>
  </si>
  <si>
    <t>Sokol HK</t>
  </si>
  <si>
    <t>Ústí n/O</t>
  </si>
  <si>
    <t>Jos</t>
  </si>
  <si>
    <t>(5,1,4)</t>
  </si>
  <si>
    <t>(-1,-4,9,-5)</t>
  </si>
  <si>
    <t>(-4,8,-10,-8)</t>
  </si>
  <si>
    <t>(4,7,4)</t>
  </si>
  <si>
    <t>(-9,8,-10,-1)</t>
  </si>
  <si>
    <t>(8,4,1)</t>
  </si>
  <si>
    <t>(-4,-3,-0)</t>
  </si>
  <si>
    <t>(-5,-7,-7)</t>
  </si>
  <si>
    <t>(4,3,3)</t>
  </si>
  <si>
    <t>(-7,-8,-7)</t>
  </si>
  <si>
    <t>(-1,-7,-5)</t>
  </si>
  <si>
    <t>(1,2,0)</t>
  </si>
  <si>
    <t>(-1,-1,,-5)</t>
  </si>
  <si>
    <t>(-1,-2,-1)</t>
  </si>
  <si>
    <t>(3,1,2)</t>
  </si>
  <si>
    <t>(-8,-8,-7)</t>
  </si>
  <si>
    <t>(7,5,5)</t>
  </si>
  <si>
    <t>Matuška tomáš</t>
  </si>
  <si>
    <t>Pce</t>
  </si>
  <si>
    <t>Stěž</t>
  </si>
  <si>
    <t>(-14,5,-9,-8)</t>
  </si>
  <si>
    <t>(6,2,3)</t>
  </si>
  <si>
    <t>(-2,-6,-3)</t>
  </si>
  <si>
    <t>(-4,-2,-2)</t>
  </si>
  <si>
    <t>(-8,-7,-11)</t>
  </si>
  <si>
    <t>(-3,-1,-1)</t>
  </si>
  <si>
    <t>(-3,-8,-7)</t>
  </si>
  <si>
    <t>(-4,-2,-1)</t>
  </si>
  <si>
    <t>(-8,-5,-3)</t>
  </si>
  <si>
    <t>(4,1,2)</t>
  </si>
  <si>
    <t>(-5,-2,-1)</t>
  </si>
  <si>
    <t>(1,0,1)</t>
  </si>
  <si>
    <t>(-2,-2,-4)</t>
  </si>
  <si>
    <t>(6,9,-9,12)</t>
  </si>
  <si>
    <t>(-5,-9,-8)</t>
  </si>
  <si>
    <t>(-3,-7,-3)</t>
  </si>
  <si>
    <t>(-8,-4,-9)</t>
  </si>
  <si>
    <t>Pardubice</t>
  </si>
  <si>
    <t>Matuška Petr</t>
  </si>
  <si>
    <t>9.-10.</t>
  </si>
  <si>
    <t>11.</t>
  </si>
  <si>
    <t>12.</t>
  </si>
  <si>
    <t>13.-14.</t>
  </si>
  <si>
    <t>15.-18.</t>
  </si>
  <si>
    <t>19.-22.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</si>
</sst>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6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9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9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9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9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30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0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30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0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3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49" borderId="3" applyNumberFormat="0" applyAlignment="0" applyProtection="0"/>
    <xf numFmtId="0" fontId="9" fillId="50" borderId="4" applyNumberFormat="0" applyAlignment="0" applyProtection="0"/>
    <xf numFmtId="0" fontId="9" fillId="50" borderId="4" applyNumberFormat="0" applyAlignment="0" applyProtection="0"/>
    <xf numFmtId="0" fontId="9" fillId="51" borderId="4" applyNumberFormat="0" applyAlignment="0" applyProtection="0"/>
    <xf numFmtId="0" fontId="9" fillId="5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0" fillId="55" borderId="11" applyNumberFormat="0" applyFont="0" applyAlignment="0" applyProtection="0"/>
    <xf numFmtId="0" fontId="23" fillId="56" borderId="12" applyNumberFormat="0" applyFont="0" applyAlignment="0" applyProtection="0"/>
    <xf numFmtId="0" fontId="5" fillId="57" borderId="12" applyNumberFormat="0" applyAlignment="0" applyProtection="0"/>
    <xf numFmtId="0" fontId="23" fillId="57" borderId="12" applyNumberFormat="0" applyAlignment="0" applyProtection="0"/>
    <xf numFmtId="0" fontId="23" fillId="56" borderId="12" applyNumberFormat="0" applyFont="0" applyAlignment="0" applyProtection="0"/>
    <xf numFmtId="0" fontId="5" fillId="56" borderId="12" applyNumberFormat="0" applyFont="0" applyAlignment="0" applyProtection="0"/>
    <xf numFmtId="9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40" fillId="5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59" borderId="15" applyNumberFormat="0" applyAlignment="0" applyProtection="0"/>
    <xf numFmtId="0" fontId="18" fillId="18" borderId="16" applyNumberFormat="0" applyAlignment="0" applyProtection="0"/>
    <xf numFmtId="0" fontId="18" fillId="18" borderId="16" applyNumberFormat="0" applyAlignment="0" applyProtection="0"/>
    <xf numFmtId="0" fontId="18" fillId="19" borderId="16" applyNumberFormat="0" applyAlignment="0" applyProtection="0"/>
    <xf numFmtId="0" fontId="18" fillId="19" borderId="16" applyNumberFormat="0" applyAlignment="0" applyProtection="0"/>
    <xf numFmtId="0" fontId="43" fillId="60" borderId="15" applyNumberFormat="0" applyAlignment="0" applyProtection="0"/>
    <xf numFmtId="0" fontId="19" fillId="61" borderId="16" applyNumberFormat="0" applyAlignment="0" applyProtection="0"/>
    <xf numFmtId="0" fontId="19" fillId="61" borderId="16" applyNumberFormat="0" applyAlignment="0" applyProtection="0"/>
    <xf numFmtId="0" fontId="19" fillId="62" borderId="16" applyNumberFormat="0" applyAlignment="0" applyProtection="0"/>
    <xf numFmtId="0" fontId="19" fillId="62" borderId="16" applyNumberFormat="0" applyAlignment="0" applyProtection="0"/>
    <xf numFmtId="0" fontId="44" fillId="60" borderId="17" applyNumberFormat="0" applyAlignment="0" applyProtection="0"/>
    <xf numFmtId="0" fontId="20" fillId="61" borderId="18" applyNumberFormat="0" applyAlignment="0" applyProtection="0"/>
    <xf numFmtId="0" fontId="20" fillId="61" borderId="18" applyNumberFormat="0" applyAlignment="0" applyProtection="0"/>
    <xf numFmtId="0" fontId="20" fillId="62" borderId="18" applyNumberFormat="0" applyAlignment="0" applyProtection="0"/>
    <xf numFmtId="0" fontId="20" fillId="62" borderId="18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30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30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30" fillId="72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0" fillId="7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0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145" applyNumberFormat="1">
      <alignment/>
      <protection/>
    </xf>
    <xf numFmtId="0" fontId="2" fillId="0" borderId="0" xfId="145">
      <alignment/>
      <protection/>
    </xf>
    <xf numFmtId="0" fontId="2" fillId="0" borderId="0" xfId="145" applyBorder="1">
      <alignment/>
      <protection/>
    </xf>
    <xf numFmtId="0" fontId="2" fillId="0" borderId="19" xfId="145" applyFont="1" applyBorder="1">
      <alignment/>
      <protection/>
    </xf>
    <xf numFmtId="0" fontId="2" fillId="0" borderId="20" xfId="145" applyFont="1" applyBorder="1">
      <alignment/>
      <protection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0" xfId="145" applyFont="1" applyBorder="1">
      <alignment/>
      <protection/>
    </xf>
    <xf numFmtId="0" fontId="2" fillId="0" borderId="0" xfId="145" applyFont="1">
      <alignment/>
      <protection/>
    </xf>
    <xf numFmtId="0" fontId="2" fillId="0" borderId="21" xfId="145" applyBorder="1">
      <alignment/>
      <protection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78" borderId="24" xfId="0" applyFill="1" applyBorder="1" applyAlignment="1">
      <alignment horizontal="right" vertical="center"/>
    </xf>
    <xf numFmtId="0" fontId="0" fillId="78" borderId="25" xfId="0" applyFill="1" applyBorder="1" applyAlignment="1">
      <alignment vertical="center"/>
    </xf>
    <xf numFmtId="0" fontId="0" fillId="78" borderId="25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78" borderId="26" xfId="0" applyFill="1" applyBorder="1" applyAlignment="1">
      <alignment horizontal="right" vertical="center"/>
    </xf>
    <xf numFmtId="0" fontId="0" fillId="78" borderId="27" xfId="0" applyFill="1" applyBorder="1" applyAlignment="1">
      <alignment vertical="center"/>
    </xf>
    <xf numFmtId="0" fontId="0" fillId="78" borderId="27" xfId="0" applyFill="1" applyBorder="1" applyAlignment="1">
      <alignment horizontal="left" vertical="center"/>
    </xf>
    <xf numFmtId="0" fontId="0" fillId="78" borderId="28" xfId="0" applyFill="1" applyBorder="1" applyAlignment="1">
      <alignment horizontal="right" vertical="center"/>
    </xf>
    <xf numFmtId="0" fontId="0" fillId="78" borderId="29" xfId="0" applyFill="1" applyBorder="1" applyAlignment="1">
      <alignment vertical="center"/>
    </xf>
    <xf numFmtId="0" fontId="0" fillId="78" borderId="30" xfId="0" applyFill="1" applyBorder="1" applyAlignment="1">
      <alignment horizontal="left" vertical="center"/>
    </xf>
    <xf numFmtId="0" fontId="0" fillId="78" borderId="27" xfId="0" applyFill="1" applyBorder="1" applyAlignment="1">
      <alignment horizontal="right" vertical="center"/>
    </xf>
    <xf numFmtId="0" fontId="0" fillId="78" borderId="28" xfId="0" applyFill="1" applyBorder="1" applyAlignment="1">
      <alignment horizontal="left" vertical="center"/>
    </xf>
    <xf numFmtId="0" fontId="0" fillId="78" borderId="31" xfId="0" applyFill="1" applyBorder="1" applyAlignment="1">
      <alignment horizontal="right" vertical="center"/>
    </xf>
    <xf numFmtId="0" fontId="0" fillId="78" borderId="31" xfId="0" applyFill="1" applyBorder="1" applyAlignment="1">
      <alignment vertical="center"/>
    </xf>
    <xf numFmtId="0" fontId="0" fillId="78" borderId="32" xfId="0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49" fontId="2" fillId="0" borderId="33" xfId="145" applyNumberFormat="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1" xfId="145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231" applyFont="1">
      <alignment/>
      <protection/>
    </xf>
    <xf numFmtId="0" fontId="25" fillId="0" borderId="0" xfId="231" applyFont="1" applyFill="1" applyBorder="1">
      <alignment/>
      <protection/>
    </xf>
    <xf numFmtId="0" fontId="25" fillId="0" borderId="0" xfId="231" applyFont="1" applyFill="1" applyBorder="1" applyAlignment="1">
      <alignment horizontal="center"/>
      <protection/>
    </xf>
    <xf numFmtId="0" fontId="2" fillId="0" borderId="0" xfId="145" applyFont="1" applyBorder="1" applyAlignment="1">
      <alignment horizontal="center"/>
      <protection/>
    </xf>
    <xf numFmtId="49" fontId="0" fillId="0" borderId="0" xfId="0" applyNumberFormat="1" applyBorder="1" applyAlignment="1">
      <alignment/>
    </xf>
    <xf numFmtId="0" fontId="25" fillId="0" borderId="0" xfId="23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49" fontId="2" fillId="0" borderId="34" xfId="145" applyNumberFormat="1" applyFont="1" applyBorder="1" applyAlignment="1">
      <alignment horizontal="center"/>
      <protection/>
    </xf>
    <xf numFmtId="0" fontId="2" fillId="0" borderId="19" xfId="145" applyFont="1" applyBorder="1">
      <alignment/>
      <protection/>
    </xf>
    <xf numFmtId="0" fontId="2" fillId="0" borderId="0" xfId="145" applyAlignment="1">
      <alignment horizontal="right"/>
      <protection/>
    </xf>
    <xf numFmtId="0" fontId="2" fillId="0" borderId="19" xfId="145" applyFont="1" applyBorder="1" applyAlignment="1">
      <alignment horizontal="right"/>
      <protection/>
    </xf>
    <xf numFmtId="49" fontId="2" fillId="0" borderId="0" xfId="145" applyNumberFormat="1" applyFont="1" applyBorder="1" applyAlignment="1">
      <alignment horizontal="right"/>
      <protection/>
    </xf>
    <xf numFmtId="0" fontId="2" fillId="0" borderId="35" xfId="145" applyFont="1" applyBorder="1" applyAlignment="1">
      <alignment horizontal="right"/>
      <protection/>
    </xf>
    <xf numFmtId="0" fontId="2" fillId="0" borderId="20" xfId="145" applyFont="1" applyBorder="1">
      <alignment/>
      <protection/>
    </xf>
    <xf numFmtId="0" fontId="2" fillId="0" borderId="0" xfId="145" applyFont="1" applyAlignment="1">
      <alignment horizontal="center"/>
      <protection/>
    </xf>
    <xf numFmtId="0" fontId="2" fillId="0" borderId="20" xfId="145" applyBorder="1">
      <alignment/>
      <protection/>
    </xf>
    <xf numFmtId="0" fontId="2" fillId="0" borderId="21" xfId="145" applyBorder="1" applyAlignment="1">
      <alignment horizontal="center"/>
      <protection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" fillId="0" borderId="0" xfId="145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21" xfId="145" applyNumberFormat="1" applyFont="1" applyBorder="1" applyAlignment="1">
      <alignment horizontal="center"/>
      <protection/>
    </xf>
    <xf numFmtId="0" fontId="2" fillId="0" borderId="19" xfId="145" applyFont="1" applyBorder="1" applyAlignment="1">
      <alignment horizontal="right"/>
      <protection/>
    </xf>
    <xf numFmtId="0" fontId="2" fillId="0" borderId="35" xfId="145" applyFont="1" applyBorder="1" applyAlignment="1">
      <alignment horizontal="right"/>
      <protection/>
    </xf>
    <xf numFmtId="0" fontId="2" fillId="0" borderId="33" xfId="145" applyFont="1" applyBorder="1" applyAlignment="1">
      <alignment horizontal="center"/>
      <protection/>
    </xf>
    <xf numFmtId="0" fontId="0" fillId="0" borderId="0" xfId="231" applyFont="1" applyFill="1" applyBorder="1" applyAlignment="1">
      <alignment vertical="center"/>
      <protection/>
    </xf>
    <xf numFmtId="0" fontId="0" fillId="0" borderId="0" xfId="0" applyFill="1" applyBorder="1" applyAlignment="1">
      <alignment horizontal="center"/>
    </xf>
    <xf numFmtId="0" fontId="2" fillId="0" borderId="19" xfId="145" applyBorder="1">
      <alignment/>
      <protection/>
    </xf>
    <xf numFmtId="0" fontId="28" fillId="0" borderId="0" xfId="145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4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2" fillId="0" borderId="53" xfId="0" applyFon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right" vertical="center"/>
    </xf>
    <xf numFmtId="0" fontId="0" fillId="0" borderId="66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0" fillId="0" borderId="69" xfId="0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67" xfId="0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7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2" fillId="0" borderId="32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74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78" borderId="27" xfId="0" applyFill="1" applyBorder="1" applyAlignment="1">
      <alignment horizontal="right" vertical="center"/>
    </xf>
    <xf numFmtId="0" fontId="0" fillId="78" borderId="31" xfId="0" applyFill="1" applyBorder="1" applyAlignment="1">
      <alignment horizontal="right" vertical="center"/>
    </xf>
    <xf numFmtId="0" fontId="0" fillId="78" borderId="27" xfId="0" applyFont="1" applyFill="1" applyBorder="1" applyAlignment="1">
      <alignment horizontal="center" vertical="center"/>
    </xf>
    <xf numFmtId="0" fontId="0" fillId="78" borderId="31" xfId="0" applyFill="1" applyBorder="1" applyAlignment="1">
      <alignment horizontal="center" vertical="center"/>
    </xf>
    <xf numFmtId="0" fontId="0" fillId="78" borderId="71" xfId="0" applyFill="1" applyBorder="1" applyAlignment="1">
      <alignment horizontal="left" vertical="center"/>
    </xf>
    <xf numFmtId="0" fontId="0" fillId="78" borderId="75" xfId="0" applyFill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145" applyFont="1" applyBorder="1" applyAlignment="1">
      <alignment horizontal="right"/>
      <protection/>
    </xf>
    <xf numFmtId="0" fontId="2" fillId="0" borderId="0" xfId="145" applyBorder="1" applyAlignment="1">
      <alignment horizontal="right"/>
      <protection/>
    </xf>
    <xf numFmtId="0" fontId="2" fillId="0" borderId="0" xfId="145" applyFont="1" applyBorder="1">
      <alignment/>
      <protection/>
    </xf>
    <xf numFmtId="0" fontId="2" fillId="0" borderId="0" xfId="145" applyFont="1" applyBorder="1" applyAlignment="1">
      <alignment horizontal="right"/>
      <protection/>
    </xf>
    <xf numFmtId="49" fontId="2" fillId="0" borderId="0" xfId="145" applyNumberFormat="1" applyFont="1" applyBorder="1" applyAlignment="1">
      <alignment horizontal="center"/>
      <protection/>
    </xf>
  </cellXfs>
  <cellStyles count="285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2" xfId="20"/>
    <cellStyle name="20 % – Zvýraznění2 2" xfId="21"/>
    <cellStyle name="20 % – Zvýraznění2 3" xfId="22"/>
    <cellStyle name="20 % – Zvýraznění2 4" xfId="23"/>
    <cellStyle name="20 % – Zvýraznění2 5" xfId="24"/>
    <cellStyle name="20 % – Zvýraznění3" xfId="25"/>
    <cellStyle name="20 % – Zvýraznění3 2" xfId="26"/>
    <cellStyle name="20 % – Zvýraznění3 3" xfId="27"/>
    <cellStyle name="20 % – Zvýraznění3 4" xfId="28"/>
    <cellStyle name="20 % – Zvýraznění3 5" xfId="29"/>
    <cellStyle name="20 % – Zvýraznění4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" xfId="40"/>
    <cellStyle name="20 % – Zvýraznění6 2" xfId="41"/>
    <cellStyle name="20 % – Zvýraznění6 3" xfId="42"/>
    <cellStyle name="20 % – Zvýraznění6 4" xfId="43"/>
    <cellStyle name="20 % – Zvýraznění6 5" xfId="44"/>
    <cellStyle name="40 % – Zvýraznění1" xfId="45"/>
    <cellStyle name="40 % – Zvýraznění1 2" xfId="46"/>
    <cellStyle name="40 % – Zvýraznění1 3" xfId="47"/>
    <cellStyle name="40 % – Zvýraznění1 4" xfId="48"/>
    <cellStyle name="40 % – Zvýraznění1 5" xfId="49"/>
    <cellStyle name="40 % – Zvýraznění2" xfId="50"/>
    <cellStyle name="40 % – Zvýraznění2 2" xfId="51"/>
    <cellStyle name="40 % – Zvýraznění2 3" xfId="52"/>
    <cellStyle name="40 % – Zvýraznění2 4" xfId="53"/>
    <cellStyle name="40 % – Zvýraznění2 5" xfId="54"/>
    <cellStyle name="40 % – Zvýraznění3" xfId="55"/>
    <cellStyle name="40 % – Zvýraznění3 2" xfId="56"/>
    <cellStyle name="40 % – Zvýraznění3 3" xfId="57"/>
    <cellStyle name="40 % – Zvýraznění3 4" xfId="58"/>
    <cellStyle name="40 % – Zvýraznění3 5" xfId="59"/>
    <cellStyle name="40 % – Zvýraznění4" xfId="60"/>
    <cellStyle name="40 % – Zvýraznění4 2" xfId="61"/>
    <cellStyle name="40 % – Zvýraznění4 3" xfId="62"/>
    <cellStyle name="40 % – Zvýraznění4 4" xfId="63"/>
    <cellStyle name="40 % – Zvýraznění4 5" xfId="64"/>
    <cellStyle name="40 % – Zvýraznění5" xfId="65"/>
    <cellStyle name="40 % – Zvýraznění5 2" xfId="66"/>
    <cellStyle name="40 % – Zvýraznění5 3" xfId="67"/>
    <cellStyle name="40 % – Zvýraznění5 4" xfId="68"/>
    <cellStyle name="40 % – Zvýraznění5 5" xfId="69"/>
    <cellStyle name="40 % – Zvýraznění6" xfId="70"/>
    <cellStyle name="40 % – Zvýraznění6 2" xfId="71"/>
    <cellStyle name="40 % – Zvýraznění6 3" xfId="72"/>
    <cellStyle name="40 % – Zvýraznění6 4" xfId="73"/>
    <cellStyle name="40 % – Zvýraznění6 5" xfId="74"/>
    <cellStyle name="60 % – Zvýraznění1" xfId="75"/>
    <cellStyle name="60 % – Zvýraznění1 2" xfId="76"/>
    <cellStyle name="60 % – Zvýraznění1 3" xfId="77"/>
    <cellStyle name="60 % – Zvýraznění1 4" xfId="78"/>
    <cellStyle name="60 % – Zvýraznění1 5" xfId="79"/>
    <cellStyle name="60 % – Zvýraznění2" xfId="80"/>
    <cellStyle name="60 % – Zvýraznění2 2" xfId="81"/>
    <cellStyle name="60 % – Zvýraznění2 3" xfId="82"/>
    <cellStyle name="60 % – Zvýraznění2 4" xfId="83"/>
    <cellStyle name="60 % – Zvýraznění2 5" xfId="84"/>
    <cellStyle name="60 % – Zvýraznění3" xfId="85"/>
    <cellStyle name="60 % – Zvýraznění3 2" xfId="86"/>
    <cellStyle name="60 % – Zvýraznění3 3" xfId="87"/>
    <cellStyle name="60 % – Zvýraznění3 4" xfId="88"/>
    <cellStyle name="60 % – Zvýraznění3 5" xfId="89"/>
    <cellStyle name="60 % – Zvýraznění4" xfId="90"/>
    <cellStyle name="60 % – Zvýraznění4 2" xfId="91"/>
    <cellStyle name="60 % – Zvýraznění4 3" xfId="92"/>
    <cellStyle name="60 % – Zvýraznění4 4" xfId="93"/>
    <cellStyle name="60 % – Zvýraznění4 5" xfId="94"/>
    <cellStyle name="60 % – Zvýraznění5" xfId="95"/>
    <cellStyle name="60 % – Zvýraznění5 2" xfId="96"/>
    <cellStyle name="60 % – Zvýraznění5 3" xfId="97"/>
    <cellStyle name="60 % – Zvýraznění5 4" xfId="98"/>
    <cellStyle name="60 % – Zvýraznění5 5" xfId="99"/>
    <cellStyle name="60 % – Zvýraznění6" xfId="100"/>
    <cellStyle name="60 % – Zvýraznění6 2" xfId="101"/>
    <cellStyle name="60 % – Zvýraznění6 3" xfId="102"/>
    <cellStyle name="60 % – Zvýraznění6 4" xfId="103"/>
    <cellStyle name="60 % – Zvýraznění6 5" xfId="104"/>
    <cellStyle name="Celkem" xfId="105"/>
    <cellStyle name="Celkem 2" xfId="106"/>
    <cellStyle name="Celkem 3" xfId="107"/>
    <cellStyle name="Comma" xfId="108"/>
    <cellStyle name="Comma [0]" xfId="109"/>
    <cellStyle name="Hyperlink" xfId="110"/>
    <cellStyle name="Chybně" xfId="111"/>
    <cellStyle name="Chybně 2" xfId="112"/>
    <cellStyle name="Chybně 3" xfId="113"/>
    <cellStyle name="Chybně 4" xfId="114"/>
    <cellStyle name="Chybně 5" xfId="115"/>
    <cellStyle name="Kontrolní buňka" xfId="116"/>
    <cellStyle name="Kontrolní buňka 2" xfId="117"/>
    <cellStyle name="Kontrolní buňka 3" xfId="118"/>
    <cellStyle name="Kontrolní buňka 4" xfId="119"/>
    <cellStyle name="Kontrolní buňka 5" xfId="120"/>
    <cellStyle name="Currency" xfId="121"/>
    <cellStyle name="Currency [0]" xfId="122"/>
    <cellStyle name="Nadpis 1" xfId="123"/>
    <cellStyle name="Nadpis 1 2" xfId="124"/>
    <cellStyle name="Nadpis 1 3" xfId="125"/>
    <cellStyle name="Nadpis 2" xfId="126"/>
    <cellStyle name="Nadpis 2 2" xfId="127"/>
    <cellStyle name="Nadpis 2 3" xfId="128"/>
    <cellStyle name="Nadpis 3" xfId="129"/>
    <cellStyle name="Nadpis 3 2" xfId="130"/>
    <cellStyle name="Nadpis 3 3" xfId="131"/>
    <cellStyle name="Nadpis 4" xfId="132"/>
    <cellStyle name="Nadpis 4 2" xfId="133"/>
    <cellStyle name="Nadpis 4 3" xfId="134"/>
    <cellStyle name="Název" xfId="135"/>
    <cellStyle name="Název 2" xfId="136"/>
    <cellStyle name="Název 3" xfId="137"/>
    <cellStyle name="Neutrální" xfId="138"/>
    <cellStyle name="Neutrální 2" xfId="139"/>
    <cellStyle name="Neutrální 3" xfId="140"/>
    <cellStyle name="Neutrální 4" xfId="141"/>
    <cellStyle name="Neutrální 5" xfId="142"/>
    <cellStyle name="Normální 10" xfId="143"/>
    <cellStyle name="normální 19" xfId="144"/>
    <cellStyle name="Normální 2" xfId="145"/>
    <cellStyle name="normální 2 2" xfId="146"/>
    <cellStyle name="Normální 2_dívky presence " xfId="147"/>
    <cellStyle name="normální 20" xfId="148"/>
    <cellStyle name="normální 21" xfId="149"/>
    <cellStyle name="normální 22" xfId="150"/>
    <cellStyle name="normální 23" xfId="151"/>
    <cellStyle name="normální 24" xfId="152"/>
    <cellStyle name="normální 25" xfId="153"/>
    <cellStyle name="normální 26" xfId="154"/>
    <cellStyle name="normální 27" xfId="155"/>
    <cellStyle name="normální 28" xfId="156"/>
    <cellStyle name="normální 29" xfId="157"/>
    <cellStyle name="Normální 3" xfId="158"/>
    <cellStyle name="normální 3 2" xfId="159"/>
    <cellStyle name="normální 3 3" xfId="160"/>
    <cellStyle name="normální 3_Dorostenci" xfId="161"/>
    <cellStyle name="normální 30" xfId="162"/>
    <cellStyle name="normální 31" xfId="163"/>
    <cellStyle name="normální 32" xfId="164"/>
    <cellStyle name="normální 33" xfId="165"/>
    <cellStyle name="normální 34" xfId="166"/>
    <cellStyle name="normální 35" xfId="167"/>
    <cellStyle name="normální 36" xfId="168"/>
    <cellStyle name="normální 37" xfId="169"/>
    <cellStyle name="normální 38" xfId="170"/>
    <cellStyle name="normální 39" xfId="171"/>
    <cellStyle name="Normální 4" xfId="172"/>
    <cellStyle name="normální 4 2" xfId="173"/>
    <cellStyle name="normální 4_Dorostenci" xfId="174"/>
    <cellStyle name="normální 40" xfId="175"/>
    <cellStyle name="normální 41" xfId="176"/>
    <cellStyle name="normální 42" xfId="177"/>
    <cellStyle name="normální 43" xfId="178"/>
    <cellStyle name="normální 44" xfId="179"/>
    <cellStyle name="normální 45" xfId="180"/>
    <cellStyle name="normální 46" xfId="181"/>
    <cellStyle name="normální 47" xfId="182"/>
    <cellStyle name="normální 48" xfId="183"/>
    <cellStyle name="normální 49" xfId="184"/>
    <cellStyle name="Normální 5" xfId="185"/>
    <cellStyle name="normální 50" xfId="186"/>
    <cellStyle name="normální 51" xfId="187"/>
    <cellStyle name="normální 52" xfId="188"/>
    <cellStyle name="normální 53" xfId="189"/>
    <cellStyle name="normální 54" xfId="190"/>
    <cellStyle name="normální 55" xfId="191"/>
    <cellStyle name="normální 56" xfId="192"/>
    <cellStyle name="normální 57" xfId="193"/>
    <cellStyle name="normální 59" xfId="194"/>
    <cellStyle name="Normální 6" xfId="195"/>
    <cellStyle name="normální 6 2" xfId="196"/>
    <cellStyle name="normální 60" xfId="197"/>
    <cellStyle name="normální 61" xfId="198"/>
    <cellStyle name="normální 62" xfId="199"/>
    <cellStyle name="normální 63" xfId="200"/>
    <cellStyle name="normální 64" xfId="201"/>
    <cellStyle name="normální 65" xfId="202"/>
    <cellStyle name="normální 66" xfId="203"/>
    <cellStyle name="normální 67" xfId="204"/>
    <cellStyle name="normální 68" xfId="205"/>
    <cellStyle name="normální 69" xfId="206"/>
    <cellStyle name="Normální 7" xfId="207"/>
    <cellStyle name="normální 70" xfId="208"/>
    <cellStyle name="normální 71" xfId="209"/>
    <cellStyle name="normální 72" xfId="210"/>
    <cellStyle name="normální 73" xfId="211"/>
    <cellStyle name="normální 74" xfId="212"/>
    <cellStyle name="normální 75" xfId="213"/>
    <cellStyle name="normální 76" xfId="214"/>
    <cellStyle name="normální 77" xfId="215"/>
    <cellStyle name="normální 78" xfId="216"/>
    <cellStyle name="normální 79" xfId="217"/>
    <cellStyle name="Normální 8" xfId="218"/>
    <cellStyle name="normální 80" xfId="219"/>
    <cellStyle name="normální 81" xfId="220"/>
    <cellStyle name="normální 82" xfId="221"/>
    <cellStyle name="normální 83" xfId="222"/>
    <cellStyle name="normální 84" xfId="223"/>
    <cellStyle name="normální 85" xfId="224"/>
    <cellStyle name="normální 86" xfId="225"/>
    <cellStyle name="normální 87" xfId="226"/>
    <cellStyle name="normální 88" xfId="227"/>
    <cellStyle name="normální 89" xfId="228"/>
    <cellStyle name="Normální 9" xfId="229"/>
    <cellStyle name="normální 90" xfId="230"/>
    <cellStyle name="normální_chlapci presence" xfId="231"/>
    <cellStyle name="Followed Hyperlink" xfId="232"/>
    <cellStyle name="Poznámka" xfId="233"/>
    <cellStyle name="Poznámka 2" xfId="234"/>
    <cellStyle name="Poznámka 2 2" xfId="235"/>
    <cellStyle name="Poznámka 3" xfId="236"/>
    <cellStyle name="Poznámka 4" xfId="237"/>
    <cellStyle name="Poznámka 5" xfId="238"/>
    <cellStyle name="Percent" xfId="239"/>
    <cellStyle name="Propojená buňka" xfId="240"/>
    <cellStyle name="Propojená buňka 2" xfId="241"/>
    <cellStyle name="Propojená buňka 3" xfId="242"/>
    <cellStyle name="Správně" xfId="243"/>
    <cellStyle name="Správně 2" xfId="244"/>
    <cellStyle name="Správně 3" xfId="245"/>
    <cellStyle name="Správně 4" xfId="246"/>
    <cellStyle name="Správně 5" xfId="247"/>
    <cellStyle name="Text upozornění" xfId="248"/>
    <cellStyle name="Text upozornění 2" xfId="249"/>
    <cellStyle name="Text upozornění 3" xfId="250"/>
    <cellStyle name="Vstup" xfId="251"/>
    <cellStyle name="Vstup 2" xfId="252"/>
    <cellStyle name="Vstup 3" xfId="253"/>
    <cellStyle name="Vstup 4" xfId="254"/>
    <cellStyle name="Vstup 5" xfId="255"/>
    <cellStyle name="Výpočet" xfId="256"/>
    <cellStyle name="Výpočet 2" xfId="257"/>
    <cellStyle name="Výpočet 3" xfId="258"/>
    <cellStyle name="Výpočet 4" xfId="259"/>
    <cellStyle name="Výpočet 5" xfId="260"/>
    <cellStyle name="Výstup" xfId="261"/>
    <cellStyle name="Výstup 2" xfId="262"/>
    <cellStyle name="Výstup 3" xfId="263"/>
    <cellStyle name="Výstup 4" xfId="264"/>
    <cellStyle name="Výstup 5" xfId="265"/>
    <cellStyle name="Vysvětlující text" xfId="266"/>
    <cellStyle name="Vysvětlující text 2" xfId="267"/>
    <cellStyle name="Vysvětlující text 3" xfId="268"/>
    <cellStyle name="Zvýraznění 1" xfId="269"/>
    <cellStyle name="Zvýraznění 1 2" xfId="270"/>
    <cellStyle name="Zvýraznění 1 3" xfId="271"/>
    <cellStyle name="Zvýraznění 1 4" xfId="272"/>
    <cellStyle name="Zvýraznění 1 5" xfId="273"/>
    <cellStyle name="Zvýraznění 2" xfId="274"/>
    <cellStyle name="Zvýraznění 2 2" xfId="275"/>
    <cellStyle name="Zvýraznění 2 3" xfId="276"/>
    <cellStyle name="Zvýraznění 2 4" xfId="277"/>
    <cellStyle name="Zvýraznění 2 5" xfId="278"/>
    <cellStyle name="Zvýraznění 3" xfId="279"/>
    <cellStyle name="Zvýraznění 3 2" xfId="280"/>
    <cellStyle name="Zvýraznění 3 3" xfId="281"/>
    <cellStyle name="Zvýraznění 3 4" xfId="282"/>
    <cellStyle name="Zvýraznění 3 5" xfId="283"/>
    <cellStyle name="Zvýraznění 4" xfId="284"/>
    <cellStyle name="Zvýraznění 4 2" xfId="285"/>
    <cellStyle name="Zvýraznění 4 3" xfId="286"/>
    <cellStyle name="Zvýraznění 4 4" xfId="287"/>
    <cellStyle name="Zvýraznění 4 5" xfId="288"/>
    <cellStyle name="Zvýraznění 5" xfId="289"/>
    <cellStyle name="Zvýraznění 5 2" xfId="290"/>
    <cellStyle name="Zvýraznění 5 3" xfId="291"/>
    <cellStyle name="Zvýraznění 5 4" xfId="292"/>
    <cellStyle name="Zvýraznění 5 5" xfId="293"/>
    <cellStyle name="Zvýraznění 6" xfId="294"/>
    <cellStyle name="Zvýraznění 6 2" xfId="295"/>
    <cellStyle name="Zvýraznění 6 3" xfId="296"/>
    <cellStyle name="Zvýraznění 6 4" xfId="297"/>
    <cellStyle name="Zvýraznění 6 5" xfId="2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" sqref="B2:D23"/>
    </sheetView>
  </sheetViews>
  <sheetFormatPr defaultColWidth="8.88671875" defaultRowHeight="15"/>
  <cols>
    <col min="1" max="1" width="2.99609375" style="1" bestFit="1" customWidth="1"/>
    <col min="2" max="2" width="17.4453125" style="1" bestFit="1" customWidth="1"/>
    <col min="3" max="3" width="6.77734375" style="1" customWidth="1"/>
    <col min="4" max="4" width="20.77734375" style="49" bestFit="1" customWidth="1"/>
    <col min="5" max="16384" width="8.88671875" style="1" customWidth="1"/>
  </cols>
  <sheetData>
    <row r="1" spans="2:5" ht="15">
      <c r="B1" s="43" t="s">
        <v>7</v>
      </c>
      <c r="C1" s="44" t="s">
        <v>6</v>
      </c>
      <c r="D1" s="67" t="s">
        <v>5</v>
      </c>
      <c r="E1" s="43"/>
    </row>
    <row r="2" spans="1:4" ht="15">
      <c r="A2" s="45">
        <v>1</v>
      </c>
      <c r="B2" s="46" t="s">
        <v>23</v>
      </c>
      <c r="C2" s="47">
        <v>2012</v>
      </c>
      <c r="D2" s="49" t="s">
        <v>18</v>
      </c>
    </row>
    <row r="3" spans="1:4" ht="15">
      <c r="A3" s="45">
        <v>2</v>
      </c>
      <c r="B3" s="46" t="s">
        <v>24</v>
      </c>
      <c r="C3" s="47">
        <v>2011</v>
      </c>
      <c r="D3" s="49" t="s">
        <v>9</v>
      </c>
    </row>
    <row r="4" spans="1:4" ht="15">
      <c r="A4" s="45">
        <v>3</v>
      </c>
      <c r="B4" s="1" t="s">
        <v>58</v>
      </c>
      <c r="C4" s="51">
        <v>2012</v>
      </c>
      <c r="D4" s="49" t="s">
        <v>9</v>
      </c>
    </row>
    <row r="5" spans="1:4" ht="15">
      <c r="A5" s="45">
        <v>4</v>
      </c>
      <c r="B5" s="1" t="s">
        <v>57</v>
      </c>
      <c r="C5" s="51">
        <v>2012</v>
      </c>
      <c r="D5" s="49" t="s">
        <v>8</v>
      </c>
    </row>
    <row r="6" spans="1:4" ht="15">
      <c r="A6" s="45">
        <v>5</v>
      </c>
      <c r="B6" s="46" t="s">
        <v>56</v>
      </c>
      <c r="C6" s="47">
        <v>2011</v>
      </c>
      <c r="D6" s="49" t="s">
        <v>17</v>
      </c>
    </row>
    <row r="7" spans="1:4" ht="15">
      <c r="A7" s="45">
        <v>6</v>
      </c>
      <c r="B7" s="1" t="s">
        <v>55</v>
      </c>
      <c r="C7" s="75">
        <v>2011</v>
      </c>
      <c r="D7" s="49" t="s">
        <v>18</v>
      </c>
    </row>
    <row r="8" spans="1:4" ht="15">
      <c r="A8" s="45">
        <v>7</v>
      </c>
      <c r="B8" s="46" t="s">
        <v>54</v>
      </c>
      <c r="C8" s="47">
        <v>2011</v>
      </c>
      <c r="D8" s="49" t="s">
        <v>18</v>
      </c>
    </row>
    <row r="9" spans="1:4" ht="15">
      <c r="A9" s="45">
        <v>8</v>
      </c>
      <c r="B9" s="46" t="s">
        <v>53</v>
      </c>
      <c r="C9" s="47">
        <v>2013</v>
      </c>
      <c r="D9" s="74" t="s">
        <v>18</v>
      </c>
    </row>
    <row r="10" spans="1:4" ht="15">
      <c r="A10" s="45">
        <v>9</v>
      </c>
      <c r="B10" s="46" t="s">
        <v>52</v>
      </c>
      <c r="C10" s="47">
        <v>2012</v>
      </c>
      <c r="D10" s="50" t="s">
        <v>18</v>
      </c>
    </row>
    <row r="11" spans="1:4" ht="15">
      <c r="A11" s="45">
        <v>10</v>
      </c>
      <c r="B11" s="1" t="s">
        <v>51</v>
      </c>
      <c r="C11" s="51">
        <v>2011</v>
      </c>
      <c r="D11" s="49" t="s">
        <v>20</v>
      </c>
    </row>
    <row r="12" spans="1:4" ht="15">
      <c r="A12" s="45">
        <v>11</v>
      </c>
      <c r="B12" s="40" t="s">
        <v>19</v>
      </c>
      <c r="C12" s="75">
        <v>2011</v>
      </c>
      <c r="D12" s="49" t="s">
        <v>25</v>
      </c>
    </row>
    <row r="13" spans="1:4" ht="15">
      <c r="A13" s="45">
        <v>12</v>
      </c>
      <c r="B13" s="1" t="s">
        <v>50</v>
      </c>
      <c r="C13" s="51">
        <v>2011</v>
      </c>
      <c r="D13" s="49" t="s">
        <v>59</v>
      </c>
    </row>
    <row r="14" spans="1:4" ht="15">
      <c r="A14" s="45">
        <v>13</v>
      </c>
      <c r="B14" s="1" t="s">
        <v>49</v>
      </c>
      <c r="C14" s="51">
        <v>2012</v>
      </c>
      <c r="D14" s="49" t="s">
        <v>60</v>
      </c>
    </row>
    <row r="15" spans="1:4" ht="15">
      <c r="A15" s="45">
        <v>14</v>
      </c>
      <c r="B15" s="46" t="s">
        <v>48</v>
      </c>
      <c r="C15" s="47">
        <v>2011</v>
      </c>
      <c r="D15" s="49" t="s">
        <v>61</v>
      </c>
    </row>
    <row r="16" spans="1:4" ht="15">
      <c r="A16" s="45">
        <v>15</v>
      </c>
      <c r="B16" s="46" t="s">
        <v>47</v>
      </c>
      <c r="C16" s="51">
        <v>2011</v>
      </c>
      <c r="D16" s="49" t="s">
        <v>61</v>
      </c>
    </row>
    <row r="17" spans="1:4" ht="15">
      <c r="A17" s="45">
        <v>16</v>
      </c>
      <c r="B17" s="46" t="s">
        <v>46</v>
      </c>
      <c r="C17" s="47">
        <v>2013</v>
      </c>
      <c r="D17" s="74" t="s">
        <v>62</v>
      </c>
    </row>
    <row r="18" spans="1:4" ht="15">
      <c r="A18" s="45">
        <v>17</v>
      </c>
      <c r="B18" s="46" t="s">
        <v>45</v>
      </c>
      <c r="C18" s="47">
        <v>2012</v>
      </c>
      <c r="D18" s="49" t="s">
        <v>60</v>
      </c>
    </row>
    <row r="19" spans="1:4" ht="15">
      <c r="A19" s="45">
        <v>18</v>
      </c>
      <c r="B19" s="1" t="s">
        <v>44</v>
      </c>
      <c r="C19" s="51">
        <v>2012</v>
      </c>
      <c r="D19" s="49" t="s">
        <v>60</v>
      </c>
    </row>
    <row r="20" spans="1:4" ht="15">
      <c r="A20" s="45">
        <v>19</v>
      </c>
      <c r="B20" s="40" t="s">
        <v>41</v>
      </c>
      <c r="C20" s="51">
        <v>2012</v>
      </c>
      <c r="D20" s="49" t="s">
        <v>60</v>
      </c>
    </row>
    <row r="21" spans="1:4" ht="15">
      <c r="A21" s="45">
        <v>20</v>
      </c>
      <c r="B21" s="40" t="s">
        <v>21</v>
      </c>
      <c r="C21" s="51">
        <v>2011</v>
      </c>
      <c r="D21" s="49" t="s">
        <v>9</v>
      </c>
    </row>
    <row r="22" spans="1:4" ht="15">
      <c r="A22" s="45">
        <v>21</v>
      </c>
      <c r="B22" s="40" t="s">
        <v>42</v>
      </c>
      <c r="C22" s="51">
        <v>2011</v>
      </c>
      <c r="D22" s="49" t="s">
        <v>17</v>
      </c>
    </row>
    <row r="23" spans="1:4" ht="15">
      <c r="A23" s="45">
        <v>22</v>
      </c>
      <c r="B23" s="46" t="s">
        <v>43</v>
      </c>
      <c r="C23" s="47">
        <v>2011</v>
      </c>
      <c r="D23" s="49" t="s">
        <v>17</v>
      </c>
    </row>
    <row r="24" spans="1:3" ht="15">
      <c r="A24" s="45"/>
      <c r="C24" s="51"/>
    </row>
    <row r="25" spans="1:3" ht="15">
      <c r="A25" s="45"/>
      <c r="B25" s="46"/>
      <c r="C25" s="47"/>
    </row>
    <row r="26" spans="1:3" ht="15">
      <c r="A26" s="45"/>
      <c r="B26" s="46"/>
      <c r="C26" s="47"/>
    </row>
    <row r="27" ht="15">
      <c r="A27" s="45"/>
    </row>
    <row r="28" spans="1:3" ht="15">
      <c r="A28" s="45"/>
      <c r="B28" s="46"/>
      <c r="C28" s="47"/>
    </row>
    <row r="29" ht="15">
      <c r="C29" s="47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3"/>
  <sheetViews>
    <sheetView zoomScalePageLayoutView="0" workbookViewId="0" topLeftCell="A21">
      <selection activeCell="Z54" sqref="Z54"/>
    </sheetView>
  </sheetViews>
  <sheetFormatPr defaultColWidth="8.88671875" defaultRowHeight="15"/>
  <cols>
    <col min="1" max="1" width="7.88671875" style="0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4453125" style="0" customWidth="1"/>
    <col min="6" max="6" width="1.1171875" style="0" customWidth="1"/>
    <col min="7" max="8" width="2.4453125" style="0" customWidth="1"/>
    <col min="9" max="9" width="1.1171875" style="0" customWidth="1"/>
    <col min="10" max="11" width="2.4453125" style="0" customWidth="1"/>
    <col min="12" max="12" width="1.1171875" style="0" customWidth="1"/>
    <col min="13" max="14" width="2.4453125" style="0" customWidth="1"/>
    <col min="15" max="15" width="1.1171875" style="0" customWidth="1"/>
    <col min="16" max="17" width="2.4453125" style="0" customWidth="1"/>
    <col min="18" max="18" width="1.1171875" style="0" customWidth="1"/>
    <col min="19" max="19" width="2.4453125" style="0" customWidth="1"/>
    <col min="20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29" max="29" width="2.77734375" style="64" customWidth="1"/>
    <col min="30" max="30" width="1.1171875" style="0" customWidth="1"/>
    <col min="31" max="31" width="2.77734375" style="65" customWidth="1"/>
    <col min="32" max="32" width="2.77734375" style="0" customWidth="1"/>
    <col min="33" max="33" width="1.1171875" style="0" customWidth="1"/>
    <col min="34" max="34" width="2.77734375" style="15" customWidth="1"/>
    <col min="35" max="35" width="13.3359375" style="16" customWidth="1"/>
    <col min="36" max="36" width="1.1171875" style="0" customWidth="1"/>
    <col min="37" max="37" width="13.3359375" style="17" customWidth="1"/>
    <col min="38" max="38" width="1.77734375" style="16" customWidth="1"/>
    <col min="39" max="39" width="1.1171875" style="18" customWidth="1"/>
    <col min="40" max="40" width="1.77734375" style="17" customWidth="1"/>
    <col min="41" max="41" width="8.10546875" style="18" customWidth="1"/>
    <col min="43" max="48" width="5.21484375" style="18" customWidth="1"/>
  </cols>
  <sheetData>
    <row r="1" spans="1:30" ht="21" customHeight="1" thickBot="1">
      <c r="A1" s="142" t="s">
        <v>10</v>
      </c>
      <c r="B1" s="143"/>
      <c r="C1" s="12" t="s">
        <v>11</v>
      </c>
      <c r="D1" s="13" t="s">
        <v>5</v>
      </c>
      <c r="E1" s="144">
        <v>1</v>
      </c>
      <c r="F1" s="133"/>
      <c r="G1" s="134"/>
      <c r="H1" s="132">
        <v>2</v>
      </c>
      <c r="I1" s="133"/>
      <c r="J1" s="134"/>
      <c r="K1" s="132">
        <v>3</v>
      </c>
      <c r="L1" s="133"/>
      <c r="M1" s="134"/>
      <c r="N1" s="132">
        <v>4</v>
      </c>
      <c r="O1" s="133"/>
      <c r="P1" s="135"/>
      <c r="Q1" s="144" t="s">
        <v>12</v>
      </c>
      <c r="R1" s="133"/>
      <c r="S1" s="134"/>
      <c r="T1" s="132" t="s">
        <v>13</v>
      </c>
      <c r="U1" s="133"/>
      <c r="V1" s="134"/>
      <c r="W1" s="132" t="s">
        <v>14</v>
      </c>
      <c r="X1" s="133"/>
      <c r="Y1" s="135"/>
      <c r="Z1" s="14"/>
      <c r="AA1" s="14"/>
      <c r="AB1" s="14"/>
      <c r="AC1" s="62"/>
      <c r="AD1" s="14"/>
    </row>
    <row r="2" spans="1:41" ht="10.5" customHeight="1">
      <c r="A2" s="136">
        <v>1</v>
      </c>
      <c r="B2" s="139">
        <v>1</v>
      </c>
      <c r="C2" s="140" t="s">
        <v>19</v>
      </c>
      <c r="D2" s="141" t="s">
        <v>29</v>
      </c>
      <c r="E2" s="19"/>
      <c r="F2" s="20"/>
      <c r="G2" s="21"/>
      <c r="H2" s="122">
        <f>AL5</f>
        <v>3</v>
      </c>
      <c r="I2" s="123" t="s">
        <v>0</v>
      </c>
      <c r="J2" s="124">
        <f>AN5</f>
        <v>0</v>
      </c>
      <c r="K2" s="122">
        <f>AN7</f>
        <v>3</v>
      </c>
      <c r="L2" s="123" t="s">
        <v>0</v>
      </c>
      <c r="M2" s="124">
        <f>AL7</f>
        <v>0</v>
      </c>
      <c r="N2" s="122">
        <f>AL2</f>
        <v>3</v>
      </c>
      <c r="O2" s="123" t="s">
        <v>0</v>
      </c>
      <c r="P2" s="128">
        <f>AN2</f>
        <v>0</v>
      </c>
      <c r="Q2" s="129">
        <f>IF(H2=3,2,1)+IF(K2=3,2,1)+IF(N2=3,2,1)</f>
        <v>6</v>
      </c>
      <c r="R2" s="130"/>
      <c r="S2" s="131"/>
      <c r="T2" s="122">
        <f>H2+K2+N2</f>
        <v>9</v>
      </c>
      <c r="U2" s="123" t="s">
        <v>0</v>
      </c>
      <c r="V2" s="124">
        <f>J2+M2+P2</f>
        <v>0</v>
      </c>
      <c r="W2" s="125" t="s">
        <v>1</v>
      </c>
      <c r="X2" s="126"/>
      <c r="Y2" s="127"/>
      <c r="Z2" s="41"/>
      <c r="AA2" s="41"/>
      <c r="AB2" s="41"/>
      <c r="AC2" s="62"/>
      <c r="AD2" s="41"/>
      <c r="AF2" s="18">
        <v>1</v>
      </c>
      <c r="AG2" s="18" t="s">
        <v>0</v>
      </c>
      <c r="AH2" s="17">
        <v>4</v>
      </c>
      <c r="AI2" s="16" t="str">
        <f>C2</f>
        <v>Skákal Daniel</v>
      </c>
      <c r="AJ2" s="18" t="s">
        <v>0</v>
      </c>
      <c r="AK2" s="17" t="str">
        <f>C8</f>
        <v>Mošková Dorota</v>
      </c>
      <c r="AL2" s="16">
        <v>3</v>
      </c>
      <c r="AM2" s="18" t="s">
        <v>0</v>
      </c>
      <c r="AN2" s="17">
        <v>0</v>
      </c>
      <c r="AO2" s="69" t="s">
        <v>64</v>
      </c>
    </row>
    <row r="3" spans="1:41" ht="10.5" customHeight="1">
      <c r="A3" s="137"/>
      <c r="B3" s="118"/>
      <c r="C3" s="119"/>
      <c r="D3" s="120"/>
      <c r="E3" s="23"/>
      <c r="F3" s="24"/>
      <c r="G3" s="25"/>
      <c r="H3" s="112"/>
      <c r="I3" s="113"/>
      <c r="J3" s="114"/>
      <c r="K3" s="112"/>
      <c r="L3" s="113"/>
      <c r="M3" s="114"/>
      <c r="N3" s="112"/>
      <c r="O3" s="113"/>
      <c r="P3" s="108"/>
      <c r="Q3" s="109"/>
      <c r="R3" s="110"/>
      <c r="S3" s="111"/>
      <c r="T3" s="112"/>
      <c r="U3" s="113"/>
      <c r="V3" s="114"/>
      <c r="W3" s="115"/>
      <c r="X3" s="116"/>
      <c r="Y3" s="117"/>
      <c r="Z3" s="41"/>
      <c r="AA3" s="41"/>
      <c r="AB3" s="41"/>
      <c r="AC3" s="62"/>
      <c r="AD3" s="41"/>
      <c r="AF3" s="18">
        <v>2</v>
      </c>
      <c r="AG3" s="18" t="s">
        <v>0</v>
      </c>
      <c r="AH3" s="17">
        <v>3</v>
      </c>
      <c r="AI3" s="16" t="str">
        <f>C4</f>
        <v>Dostál Jan</v>
      </c>
      <c r="AJ3" s="18" t="s">
        <v>0</v>
      </c>
      <c r="AK3" s="17" t="str">
        <f>C6</f>
        <v>Palán Jan</v>
      </c>
      <c r="AL3" s="16">
        <v>1</v>
      </c>
      <c r="AM3" s="18" t="s">
        <v>0</v>
      </c>
      <c r="AN3" s="17">
        <v>3</v>
      </c>
      <c r="AO3" s="69" t="s">
        <v>65</v>
      </c>
    </row>
    <row r="4" spans="1:41" ht="10.5" customHeight="1">
      <c r="A4" s="137"/>
      <c r="B4" s="99">
        <v>2</v>
      </c>
      <c r="C4" s="101" t="s">
        <v>54</v>
      </c>
      <c r="D4" s="103" t="s">
        <v>28</v>
      </c>
      <c r="E4" s="105">
        <f>J2</f>
        <v>0</v>
      </c>
      <c r="F4" s="89" t="s">
        <v>0</v>
      </c>
      <c r="G4" s="91">
        <f>H2</f>
        <v>3</v>
      </c>
      <c r="H4" s="26"/>
      <c r="I4" s="27"/>
      <c r="J4" s="28"/>
      <c r="K4" s="87">
        <f>AL3</f>
        <v>1</v>
      </c>
      <c r="L4" s="89" t="s">
        <v>0</v>
      </c>
      <c r="M4" s="91">
        <f>AN3</f>
        <v>3</v>
      </c>
      <c r="N4" s="87">
        <f>AL6</f>
        <v>1</v>
      </c>
      <c r="O4" s="89" t="s">
        <v>0</v>
      </c>
      <c r="P4" s="107">
        <f>AN6</f>
        <v>3</v>
      </c>
      <c r="Q4" s="81">
        <f>IF(E4=3,2,1)+IF(K4=3,2,1)+IF(N4=3,2,1)</f>
        <v>3</v>
      </c>
      <c r="R4" s="82"/>
      <c r="S4" s="83"/>
      <c r="T4" s="87">
        <f>E4+K4+N4</f>
        <v>2</v>
      </c>
      <c r="U4" s="89" t="s">
        <v>0</v>
      </c>
      <c r="V4" s="91">
        <f>G4+M4+P4</f>
        <v>9</v>
      </c>
      <c r="W4" s="93" t="s">
        <v>4</v>
      </c>
      <c r="X4" s="94"/>
      <c r="Y4" s="95"/>
      <c r="Z4" s="41"/>
      <c r="AA4" s="41"/>
      <c r="AB4" s="41"/>
      <c r="AC4" s="62"/>
      <c r="AD4" s="41"/>
      <c r="AF4" s="18">
        <v>4</v>
      </c>
      <c r="AG4" s="18" t="s">
        <v>0</v>
      </c>
      <c r="AH4" s="17">
        <v>3</v>
      </c>
      <c r="AI4" s="16" t="str">
        <f>C8</f>
        <v>Mošková Dorota</v>
      </c>
      <c r="AJ4" s="18" t="s">
        <v>0</v>
      </c>
      <c r="AK4" s="17" t="str">
        <f>C6</f>
        <v>Palán Jan</v>
      </c>
      <c r="AL4" s="16">
        <v>1</v>
      </c>
      <c r="AM4" s="18" t="s">
        <v>0</v>
      </c>
      <c r="AN4" s="17">
        <v>3</v>
      </c>
      <c r="AO4" s="69" t="s">
        <v>66</v>
      </c>
    </row>
    <row r="5" spans="1:41" ht="10.5" customHeight="1">
      <c r="A5" s="137"/>
      <c r="B5" s="118"/>
      <c r="C5" s="119"/>
      <c r="D5" s="120"/>
      <c r="E5" s="121"/>
      <c r="F5" s="113"/>
      <c r="G5" s="114"/>
      <c r="H5" s="26"/>
      <c r="I5" s="27"/>
      <c r="J5" s="28"/>
      <c r="K5" s="112"/>
      <c r="L5" s="113"/>
      <c r="M5" s="114"/>
      <c r="N5" s="112"/>
      <c r="O5" s="113"/>
      <c r="P5" s="108"/>
      <c r="Q5" s="109"/>
      <c r="R5" s="110"/>
      <c r="S5" s="111"/>
      <c r="T5" s="112"/>
      <c r="U5" s="113"/>
      <c r="V5" s="114"/>
      <c r="W5" s="115"/>
      <c r="X5" s="116"/>
      <c r="Y5" s="117"/>
      <c r="Z5" s="41"/>
      <c r="AA5" s="41"/>
      <c r="AB5" s="41"/>
      <c r="AC5" s="62"/>
      <c r="AD5" s="41"/>
      <c r="AF5" s="18">
        <v>1</v>
      </c>
      <c r="AG5" s="18" t="s">
        <v>0</v>
      </c>
      <c r="AH5" s="17">
        <v>2</v>
      </c>
      <c r="AI5" s="16" t="str">
        <f>C2</f>
        <v>Skákal Daniel</v>
      </c>
      <c r="AJ5" s="18" t="s">
        <v>0</v>
      </c>
      <c r="AK5" s="17" t="str">
        <f>C4</f>
        <v>Dostál Jan</v>
      </c>
      <c r="AL5" s="16">
        <v>3</v>
      </c>
      <c r="AM5" s="18" t="s">
        <v>0</v>
      </c>
      <c r="AN5" s="17">
        <v>0</v>
      </c>
      <c r="AO5" s="69" t="s">
        <v>67</v>
      </c>
    </row>
    <row r="6" spans="1:41" ht="10.5" customHeight="1">
      <c r="A6" s="137"/>
      <c r="B6" s="99">
        <v>3</v>
      </c>
      <c r="C6" s="101" t="s">
        <v>58</v>
      </c>
      <c r="D6" s="103" t="s">
        <v>9</v>
      </c>
      <c r="E6" s="105">
        <f>M2</f>
        <v>0</v>
      </c>
      <c r="F6" s="89" t="s">
        <v>0</v>
      </c>
      <c r="G6" s="91">
        <f>K2</f>
        <v>3</v>
      </c>
      <c r="H6" s="87">
        <f>M4</f>
        <v>3</v>
      </c>
      <c r="I6" s="89" t="s">
        <v>0</v>
      </c>
      <c r="J6" s="91">
        <f>K4</f>
        <v>1</v>
      </c>
      <c r="K6" s="26"/>
      <c r="L6" s="27"/>
      <c r="M6" s="28"/>
      <c r="N6" s="87">
        <f>AN4</f>
        <v>3</v>
      </c>
      <c r="O6" s="89" t="s">
        <v>0</v>
      </c>
      <c r="P6" s="107">
        <f>AL4</f>
        <v>1</v>
      </c>
      <c r="Q6" s="81">
        <f>IF(E6=3,2,1)+IF(H6=3,2,1)+IF(N6=3,2,1)</f>
        <v>5</v>
      </c>
      <c r="R6" s="82"/>
      <c r="S6" s="83"/>
      <c r="T6" s="87">
        <f>E6+H6+N6</f>
        <v>6</v>
      </c>
      <c r="U6" s="89" t="s">
        <v>0</v>
      </c>
      <c r="V6" s="91">
        <f>G6+J6+P6</f>
        <v>5</v>
      </c>
      <c r="W6" s="93" t="s">
        <v>2</v>
      </c>
      <c r="X6" s="94"/>
      <c r="Y6" s="95"/>
      <c r="Z6" s="41"/>
      <c r="AA6" s="41"/>
      <c r="AB6" s="41"/>
      <c r="AC6" s="62"/>
      <c r="AD6" s="41"/>
      <c r="AF6" s="18">
        <v>2</v>
      </c>
      <c r="AG6" s="18" t="s">
        <v>0</v>
      </c>
      <c r="AH6" s="17">
        <v>4</v>
      </c>
      <c r="AI6" s="16" t="str">
        <f>C4</f>
        <v>Dostál Jan</v>
      </c>
      <c r="AJ6" s="18" t="s">
        <v>0</v>
      </c>
      <c r="AK6" s="17" t="str">
        <f>C8</f>
        <v>Mošková Dorota</v>
      </c>
      <c r="AL6" s="16">
        <v>1</v>
      </c>
      <c r="AM6" s="18" t="s">
        <v>0</v>
      </c>
      <c r="AN6" s="17">
        <v>3</v>
      </c>
      <c r="AO6" s="69" t="s">
        <v>68</v>
      </c>
    </row>
    <row r="7" spans="1:41" ht="10.5" customHeight="1">
      <c r="A7" s="137"/>
      <c r="B7" s="118"/>
      <c r="C7" s="119"/>
      <c r="D7" s="120"/>
      <c r="E7" s="121"/>
      <c r="F7" s="113"/>
      <c r="G7" s="114"/>
      <c r="H7" s="112"/>
      <c r="I7" s="113"/>
      <c r="J7" s="114"/>
      <c r="K7" s="26"/>
      <c r="L7" s="27"/>
      <c r="M7" s="28"/>
      <c r="N7" s="112"/>
      <c r="O7" s="113"/>
      <c r="P7" s="108"/>
      <c r="Q7" s="109"/>
      <c r="R7" s="110"/>
      <c r="S7" s="111"/>
      <c r="T7" s="112"/>
      <c r="U7" s="113"/>
      <c r="V7" s="114"/>
      <c r="W7" s="115"/>
      <c r="X7" s="116"/>
      <c r="Y7" s="117"/>
      <c r="Z7" s="22"/>
      <c r="AA7" s="22"/>
      <c r="AB7" s="22"/>
      <c r="AC7" s="63"/>
      <c r="AD7" s="22"/>
      <c r="AF7" s="18">
        <v>3</v>
      </c>
      <c r="AG7" s="18" t="s">
        <v>0</v>
      </c>
      <c r="AH7" s="17">
        <v>1</v>
      </c>
      <c r="AI7" s="16" t="str">
        <f>C6</f>
        <v>Palán Jan</v>
      </c>
      <c r="AJ7" s="18" t="s">
        <v>0</v>
      </c>
      <c r="AK7" s="17" t="str">
        <f>C2</f>
        <v>Skákal Daniel</v>
      </c>
      <c r="AL7" s="16">
        <v>0</v>
      </c>
      <c r="AM7" s="18" t="s">
        <v>0</v>
      </c>
      <c r="AN7" s="17">
        <v>3</v>
      </c>
      <c r="AO7" s="69" t="s">
        <v>31</v>
      </c>
    </row>
    <row r="8" spans="1:36" ht="10.5" customHeight="1">
      <c r="A8" s="137"/>
      <c r="B8" s="99">
        <v>4</v>
      </c>
      <c r="C8" s="101" t="s">
        <v>41</v>
      </c>
      <c r="D8" s="103" t="s">
        <v>60</v>
      </c>
      <c r="E8" s="105">
        <f>P2</f>
        <v>0</v>
      </c>
      <c r="F8" s="89" t="s">
        <v>0</v>
      </c>
      <c r="G8" s="91">
        <f>N2</f>
        <v>3</v>
      </c>
      <c r="H8" s="87">
        <f>P4</f>
        <v>3</v>
      </c>
      <c r="I8" s="89" t="s">
        <v>0</v>
      </c>
      <c r="J8" s="91">
        <f>N4</f>
        <v>1</v>
      </c>
      <c r="K8" s="87">
        <f>P6</f>
        <v>1</v>
      </c>
      <c r="L8" s="89" t="s">
        <v>0</v>
      </c>
      <c r="M8" s="91">
        <f>N6</f>
        <v>3</v>
      </c>
      <c r="N8" s="29"/>
      <c r="O8" s="24"/>
      <c r="P8" s="30"/>
      <c r="Q8" s="81">
        <f>IF(E8=3,2,1)+IF(H8=3,2,1)+IF(K8=3,2,1)</f>
        <v>4</v>
      </c>
      <c r="R8" s="82"/>
      <c r="S8" s="83"/>
      <c r="T8" s="87">
        <f>E8+H8+K8</f>
        <v>4</v>
      </c>
      <c r="U8" s="89" t="s">
        <v>0</v>
      </c>
      <c r="V8" s="91">
        <f>G8+J8+M8</f>
        <v>7</v>
      </c>
      <c r="W8" s="93" t="s">
        <v>3</v>
      </c>
      <c r="X8" s="94"/>
      <c r="Y8" s="95"/>
      <c r="Z8" s="22"/>
      <c r="AA8" s="22"/>
      <c r="AB8" s="22"/>
      <c r="AC8" s="63"/>
      <c r="AD8" s="22"/>
      <c r="AF8" s="18"/>
      <c r="AG8" s="18"/>
      <c r="AH8" s="17"/>
      <c r="AJ8" s="18"/>
    </row>
    <row r="9" spans="1:36" ht="10.5" customHeight="1" thickBot="1">
      <c r="A9" s="138"/>
      <c r="B9" s="100"/>
      <c r="C9" s="102"/>
      <c r="D9" s="104"/>
      <c r="E9" s="106"/>
      <c r="F9" s="90"/>
      <c r="G9" s="92"/>
      <c r="H9" s="88"/>
      <c r="I9" s="90"/>
      <c r="J9" s="92"/>
      <c r="K9" s="88"/>
      <c r="L9" s="90"/>
      <c r="M9" s="92"/>
      <c r="N9" s="31"/>
      <c r="O9" s="32"/>
      <c r="P9" s="33"/>
      <c r="Q9" s="84"/>
      <c r="R9" s="85"/>
      <c r="S9" s="86"/>
      <c r="T9" s="88"/>
      <c r="U9" s="90"/>
      <c r="V9" s="92"/>
      <c r="W9" s="96"/>
      <c r="X9" s="97"/>
      <c r="Y9" s="98"/>
      <c r="Z9" s="22"/>
      <c r="AA9" s="22"/>
      <c r="AB9" s="22"/>
      <c r="AC9" s="63"/>
      <c r="AD9" s="22"/>
      <c r="AF9" s="18"/>
      <c r="AG9" s="18"/>
      <c r="AH9" s="17"/>
      <c r="AJ9" s="18"/>
    </row>
    <row r="10" ht="15" thickBot="1"/>
    <row r="11" spans="1:30" ht="21" customHeight="1" thickBot="1">
      <c r="A11" s="142" t="s">
        <v>10</v>
      </c>
      <c r="B11" s="143"/>
      <c r="C11" s="12" t="s">
        <v>11</v>
      </c>
      <c r="D11" s="13" t="s">
        <v>5</v>
      </c>
      <c r="E11" s="144">
        <v>1</v>
      </c>
      <c r="F11" s="133"/>
      <c r="G11" s="134"/>
      <c r="H11" s="132">
        <v>2</v>
      </c>
      <c r="I11" s="133"/>
      <c r="J11" s="134"/>
      <c r="K11" s="132">
        <v>3</v>
      </c>
      <c r="L11" s="133"/>
      <c r="M11" s="134"/>
      <c r="N11" s="132">
        <v>4</v>
      </c>
      <c r="O11" s="133"/>
      <c r="P11" s="135"/>
      <c r="Q11" s="144" t="s">
        <v>12</v>
      </c>
      <c r="R11" s="133"/>
      <c r="S11" s="134"/>
      <c r="T11" s="132" t="s">
        <v>13</v>
      </c>
      <c r="U11" s="133"/>
      <c r="V11" s="134"/>
      <c r="W11" s="132" t="s">
        <v>14</v>
      </c>
      <c r="X11" s="133"/>
      <c r="Y11" s="135"/>
      <c r="Z11" s="14"/>
      <c r="AA11" s="14"/>
      <c r="AB11" s="14"/>
      <c r="AC11" s="62"/>
      <c r="AD11" s="14"/>
    </row>
    <row r="12" spans="1:41" ht="10.5" customHeight="1">
      <c r="A12" s="136">
        <v>2</v>
      </c>
      <c r="B12" s="139">
        <v>1</v>
      </c>
      <c r="C12" s="140" t="s">
        <v>21</v>
      </c>
      <c r="D12" s="141" t="s">
        <v>9</v>
      </c>
      <c r="E12" s="19"/>
      <c r="F12" s="20"/>
      <c r="G12" s="21"/>
      <c r="H12" s="122">
        <f>AL15</f>
        <v>3</v>
      </c>
      <c r="I12" s="123" t="s">
        <v>0</v>
      </c>
      <c r="J12" s="124">
        <f>AN15</f>
        <v>0</v>
      </c>
      <c r="K12" s="122">
        <f>AN17</f>
        <v>3</v>
      </c>
      <c r="L12" s="123" t="s">
        <v>0</v>
      </c>
      <c r="M12" s="124">
        <f>AL17</f>
        <v>0</v>
      </c>
      <c r="N12" s="122">
        <f>AL12</f>
        <v>3</v>
      </c>
      <c r="O12" s="123" t="s">
        <v>0</v>
      </c>
      <c r="P12" s="128">
        <f>AN12</f>
        <v>0</v>
      </c>
      <c r="Q12" s="129">
        <f>IF(H12=3,2,1)+IF(K12=3,2,1)+IF(N12=3,2,1)</f>
        <v>6</v>
      </c>
      <c r="R12" s="130"/>
      <c r="S12" s="131"/>
      <c r="T12" s="122">
        <f>H12+K12+N12</f>
        <v>9</v>
      </c>
      <c r="U12" s="123" t="s">
        <v>0</v>
      </c>
      <c r="V12" s="124">
        <f>J12+M12+P12</f>
        <v>0</v>
      </c>
      <c r="W12" s="125" t="s">
        <v>1</v>
      </c>
      <c r="X12" s="126"/>
      <c r="Y12" s="127"/>
      <c r="Z12" s="41"/>
      <c r="AA12" s="41"/>
      <c r="AB12" s="41"/>
      <c r="AC12" s="62"/>
      <c r="AD12" s="41"/>
      <c r="AF12" s="18">
        <v>1</v>
      </c>
      <c r="AG12" s="18" t="s">
        <v>0</v>
      </c>
      <c r="AH12" s="17">
        <v>4</v>
      </c>
      <c r="AI12" s="16" t="str">
        <f>C12</f>
        <v>Vyskočilová Ester</v>
      </c>
      <c r="AJ12" s="18" t="s">
        <v>0</v>
      </c>
      <c r="AK12" s="17" t="str">
        <f>C18</f>
        <v>Dolan Kryštof</v>
      </c>
      <c r="AL12" s="16">
        <v>3</v>
      </c>
      <c r="AM12" s="18" t="s">
        <v>0</v>
      </c>
      <c r="AN12" s="17">
        <v>0</v>
      </c>
      <c r="AO12" s="69" t="s">
        <v>69</v>
      </c>
    </row>
    <row r="13" spans="1:41" ht="10.5" customHeight="1">
      <c r="A13" s="137"/>
      <c r="B13" s="118"/>
      <c r="C13" s="119"/>
      <c r="D13" s="120"/>
      <c r="E13" s="23"/>
      <c r="F13" s="24"/>
      <c r="G13" s="25"/>
      <c r="H13" s="112"/>
      <c r="I13" s="113"/>
      <c r="J13" s="114"/>
      <c r="K13" s="112"/>
      <c r="L13" s="113"/>
      <c r="M13" s="114"/>
      <c r="N13" s="112"/>
      <c r="O13" s="113"/>
      <c r="P13" s="108"/>
      <c r="Q13" s="109"/>
      <c r="R13" s="110"/>
      <c r="S13" s="111"/>
      <c r="T13" s="112"/>
      <c r="U13" s="113"/>
      <c r="V13" s="114"/>
      <c r="W13" s="115"/>
      <c r="X13" s="116"/>
      <c r="Y13" s="117"/>
      <c r="Z13" s="41"/>
      <c r="AA13" s="41"/>
      <c r="AB13" s="41"/>
      <c r="AC13" s="62"/>
      <c r="AD13" s="41"/>
      <c r="AF13" s="18">
        <v>2</v>
      </c>
      <c r="AG13" s="18" t="s">
        <v>0</v>
      </c>
      <c r="AH13" s="17">
        <v>3</v>
      </c>
      <c r="AI13" s="16" t="str">
        <f>C14</f>
        <v>Kalvach Vojtěch</v>
      </c>
      <c r="AJ13" s="18" t="s">
        <v>0</v>
      </c>
      <c r="AK13" s="17" t="str">
        <f>C16</f>
        <v>Daněk Vojtěch</v>
      </c>
      <c r="AL13" s="16">
        <v>0</v>
      </c>
      <c r="AM13" s="18" t="s">
        <v>0</v>
      </c>
      <c r="AN13" s="17">
        <v>3</v>
      </c>
      <c r="AO13" s="69" t="s">
        <v>70</v>
      </c>
    </row>
    <row r="14" spans="1:41" ht="10.5" customHeight="1">
      <c r="A14" s="137"/>
      <c r="B14" s="99">
        <v>2</v>
      </c>
      <c r="C14" s="101" t="s">
        <v>52</v>
      </c>
      <c r="D14" s="103" t="s">
        <v>28</v>
      </c>
      <c r="E14" s="105">
        <f>J12</f>
        <v>0</v>
      </c>
      <c r="F14" s="89" t="s">
        <v>0</v>
      </c>
      <c r="G14" s="91">
        <f>H12</f>
        <v>3</v>
      </c>
      <c r="H14" s="26"/>
      <c r="I14" s="27"/>
      <c r="J14" s="28"/>
      <c r="K14" s="87">
        <f>AL13</f>
        <v>0</v>
      </c>
      <c r="L14" s="89" t="s">
        <v>0</v>
      </c>
      <c r="M14" s="91">
        <f>AN13</f>
        <v>3</v>
      </c>
      <c r="N14" s="87">
        <f>AL16</f>
        <v>0</v>
      </c>
      <c r="O14" s="89" t="s">
        <v>0</v>
      </c>
      <c r="P14" s="107">
        <f>AN16</f>
        <v>3</v>
      </c>
      <c r="Q14" s="81">
        <f>IF(E14=3,2,1)+IF(K14=3,2,1)+IF(N14=3,2,1)</f>
        <v>3</v>
      </c>
      <c r="R14" s="82"/>
      <c r="S14" s="83"/>
      <c r="T14" s="87">
        <f>E14+K14+N14</f>
        <v>0</v>
      </c>
      <c r="U14" s="89" t="s">
        <v>0</v>
      </c>
      <c r="V14" s="91">
        <f>G14+M14+P14</f>
        <v>9</v>
      </c>
      <c r="W14" s="93" t="s">
        <v>4</v>
      </c>
      <c r="X14" s="94"/>
      <c r="Y14" s="95"/>
      <c r="Z14" s="41"/>
      <c r="AA14" s="41"/>
      <c r="AB14" s="41"/>
      <c r="AC14" s="62"/>
      <c r="AD14" s="41"/>
      <c r="AF14" s="18">
        <v>4</v>
      </c>
      <c r="AG14" s="18" t="s">
        <v>0</v>
      </c>
      <c r="AH14" s="17">
        <v>3</v>
      </c>
      <c r="AI14" s="16" t="str">
        <f>C18</f>
        <v>Dolan Kryštof</v>
      </c>
      <c r="AJ14" s="18" t="s">
        <v>0</v>
      </c>
      <c r="AK14" s="17" t="str">
        <f>C16</f>
        <v>Daněk Vojtěch</v>
      </c>
      <c r="AL14" s="16">
        <v>0</v>
      </c>
      <c r="AM14" s="18" t="s">
        <v>0</v>
      </c>
      <c r="AN14" s="17">
        <v>3</v>
      </c>
      <c r="AO14" s="69" t="s">
        <v>71</v>
      </c>
    </row>
    <row r="15" spans="1:41" ht="10.5" customHeight="1">
      <c r="A15" s="137"/>
      <c r="B15" s="118"/>
      <c r="C15" s="119"/>
      <c r="D15" s="120"/>
      <c r="E15" s="121"/>
      <c r="F15" s="113"/>
      <c r="G15" s="114"/>
      <c r="H15" s="26"/>
      <c r="I15" s="27"/>
      <c r="J15" s="28"/>
      <c r="K15" s="112"/>
      <c r="L15" s="113"/>
      <c r="M15" s="114"/>
      <c r="N15" s="112"/>
      <c r="O15" s="113"/>
      <c r="P15" s="108"/>
      <c r="Q15" s="109"/>
      <c r="R15" s="110"/>
      <c r="S15" s="111"/>
      <c r="T15" s="112"/>
      <c r="U15" s="113"/>
      <c r="V15" s="114"/>
      <c r="W15" s="115"/>
      <c r="X15" s="116"/>
      <c r="Y15" s="117"/>
      <c r="Z15" s="41"/>
      <c r="AA15" s="41"/>
      <c r="AB15" s="41"/>
      <c r="AC15" s="62"/>
      <c r="AD15" s="41"/>
      <c r="AF15" s="18">
        <v>1</v>
      </c>
      <c r="AG15" s="18" t="s">
        <v>0</v>
      </c>
      <c r="AH15" s="17">
        <v>2</v>
      </c>
      <c r="AI15" s="16" t="str">
        <f>C12</f>
        <v>Vyskočilová Ester</v>
      </c>
      <c r="AJ15" s="18" t="s">
        <v>0</v>
      </c>
      <c r="AK15" s="17" t="str">
        <f>C14</f>
        <v>Kalvach Vojtěch</v>
      </c>
      <c r="AL15" s="16">
        <v>3</v>
      </c>
      <c r="AM15" s="18" t="s">
        <v>0</v>
      </c>
      <c r="AN15" s="17">
        <v>0</v>
      </c>
      <c r="AO15" s="69" t="s">
        <v>72</v>
      </c>
    </row>
    <row r="16" spans="1:41" ht="10.5" customHeight="1">
      <c r="A16" s="137"/>
      <c r="B16" s="99">
        <v>3</v>
      </c>
      <c r="C16" s="101" t="s">
        <v>48</v>
      </c>
      <c r="D16" s="103" t="s">
        <v>22</v>
      </c>
      <c r="E16" s="105">
        <f>M12</f>
        <v>0</v>
      </c>
      <c r="F16" s="89" t="s">
        <v>0</v>
      </c>
      <c r="G16" s="91">
        <f>K12</f>
        <v>3</v>
      </c>
      <c r="H16" s="87">
        <f>M14</f>
        <v>3</v>
      </c>
      <c r="I16" s="89" t="s">
        <v>0</v>
      </c>
      <c r="J16" s="91">
        <f>K14</f>
        <v>0</v>
      </c>
      <c r="K16" s="26"/>
      <c r="L16" s="27"/>
      <c r="M16" s="28"/>
      <c r="N16" s="87">
        <f>AN14</f>
        <v>3</v>
      </c>
      <c r="O16" s="89" t="s">
        <v>0</v>
      </c>
      <c r="P16" s="107">
        <f>AL14</f>
        <v>0</v>
      </c>
      <c r="Q16" s="81">
        <f>IF(E16=3,2,1)+IF(H16=3,2,1)+IF(N16=3,2,1)</f>
        <v>5</v>
      </c>
      <c r="R16" s="82"/>
      <c r="S16" s="83"/>
      <c r="T16" s="87">
        <f>E16+H16+N16</f>
        <v>6</v>
      </c>
      <c r="U16" s="89" t="s">
        <v>0</v>
      </c>
      <c r="V16" s="91">
        <f>G16+J16+P16</f>
        <v>3</v>
      </c>
      <c r="W16" s="93" t="s">
        <v>2</v>
      </c>
      <c r="X16" s="94"/>
      <c r="Y16" s="95"/>
      <c r="Z16" s="41"/>
      <c r="AA16" s="41"/>
      <c r="AB16" s="41"/>
      <c r="AC16" s="62"/>
      <c r="AD16" s="41"/>
      <c r="AF16" s="18">
        <v>2</v>
      </c>
      <c r="AG16" s="18" t="s">
        <v>0</v>
      </c>
      <c r="AH16" s="17">
        <v>4</v>
      </c>
      <c r="AI16" s="16" t="str">
        <f>C14</f>
        <v>Kalvach Vojtěch</v>
      </c>
      <c r="AJ16" s="18" t="s">
        <v>0</v>
      </c>
      <c r="AK16" s="17" t="str">
        <f>C18</f>
        <v>Dolan Kryštof</v>
      </c>
      <c r="AL16" s="16">
        <v>0</v>
      </c>
      <c r="AM16" s="18" t="s">
        <v>0</v>
      </c>
      <c r="AN16" s="17">
        <v>3</v>
      </c>
      <c r="AO16" s="69" t="s">
        <v>73</v>
      </c>
    </row>
    <row r="17" spans="1:41" ht="10.5" customHeight="1">
      <c r="A17" s="137"/>
      <c r="B17" s="118"/>
      <c r="C17" s="119"/>
      <c r="D17" s="120"/>
      <c r="E17" s="121"/>
      <c r="F17" s="113"/>
      <c r="G17" s="114"/>
      <c r="H17" s="112"/>
      <c r="I17" s="113"/>
      <c r="J17" s="114"/>
      <c r="K17" s="26"/>
      <c r="L17" s="27"/>
      <c r="M17" s="28"/>
      <c r="N17" s="112"/>
      <c r="O17" s="113"/>
      <c r="P17" s="108"/>
      <c r="Q17" s="109"/>
      <c r="R17" s="110"/>
      <c r="S17" s="111"/>
      <c r="T17" s="112"/>
      <c r="U17" s="113"/>
      <c r="V17" s="114"/>
      <c r="W17" s="115"/>
      <c r="X17" s="116"/>
      <c r="Y17" s="117"/>
      <c r="Z17" s="22"/>
      <c r="AA17" s="22"/>
      <c r="AB17" s="22"/>
      <c r="AC17" s="63"/>
      <c r="AD17" s="22"/>
      <c r="AF17" s="18">
        <v>3</v>
      </c>
      <c r="AG17" s="18" t="s">
        <v>0</v>
      </c>
      <c r="AH17" s="17">
        <v>1</v>
      </c>
      <c r="AI17" s="16" t="str">
        <f>C16</f>
        <v>Daněk Vojtěch</v>
      </c>
      <c r="AJ17" s="18" t="s">
        <v>0</v>
      </c>
      <c r="AK17" s="17" t="str">
        <f>C12</f>
        <v>Vyskočilová Ester</v>
      </c>
      <c r="AL17" s="16">
        <v>0</v>
      </c>
      <c r="AM17" s="18" t="s">
        <v>0</v>
      </c>
      <c r="AN17" s="17">
        <v>3</v>
      </c>
      <c r="AO17" s="69" t="s">
        <v>74</v>
      </c>
    </row>
    <row r="18" spans="1:36" ht="10.5" customHeight="1">
      <c r="A18" s="137"/>
      <c r="B18" s="99">
        <v>4</v>
      </c>
      <c r="C18" s="101" t="s">
        <v>56</v>
      </c>
      <c r="D18" s="103" t="s">
        <v>15</v>
      </c>
      <c r="E18" s="105">
        <f>P12</f>
        <v>0</v>
      </c>
      <c r="F18" s="89" t="s">
        <v>0</v>
      </c>
      <c r="G18" s="91">
        <f>N12</f>
        <v>3</v>
      </c>
      <c r="H18" s="87">
        <f>P14</f>
        <v>3</v>
      </c>
      <c r="I18" s="89" t="s">
        <v>0</v>
      </c>
      <c r="J18" s="91">
        <f>N14</f>
        <v>0</v>
      </c>
      <c r="K18" s="87">
        <f>P16</f>
        <v>0</v>
      </c>
      <c r="L18" s="89" t="s">
        <v>0</v>
      </c>
      <c r="M18" s="91">
        <f>N16</f>
        <v>3</v>
      </c>
      <c r="N18" s="29"/>
      <c r="O18" s="24"/>
      <c r="P18" s="30"/>
      <c r="Q18" s="81">
        <f>IF(E18=3,2,1)+IF(H18=3,2,1)+IF(K18=3,2,1)</f>
        <v>4</v>
      </c>
      <c r="R18" s="82"/>
      <c r="S18" s="83"/>
      <c r="T18" s="87">
        <f>E18+H18+K18</f>
        <v>3</v>
      </c>
      <c r="U18" s="89" t="s">
        <v>0</v>
      </c>
      <c r="V18" s="91">
        <f>G18+J18+M18</f>
        <v>6</v>
      </c>
      <c r="W18" s="93" t="s">
        <v>3</v>
      </c>
      <c r="X18" s="94"/>
      <c r="Y18" s="95"/>
      <c r="Z18" s="22"/>
      <c r="AA18" s="22"/>
      <c r="AB18" s="22"/>
      <c r="AC18" s="63"/>
      <c r="AD18" s="22"/>
      <c r="AF18" s="18"/>
      <c r="AG18" s="18"/>
      <c r="AH18" s="17"/>
      <c r="AJ18" s="18"/>
    </row>
    <row r="19" spans="1:36" ht="10.5" customHeight="1" thickBot="1">
      <c r="A19" s="138"/>
      <c r="B19" s="100"/>
      <c r="C19" s="102"/>
      <c r="D19" s="104"/>
      <c r="E19" s="106"/>
      <c r="F19" s="90"/>
      <c r="G19" s="92"/>
      <c r="H19" s="88"/>
      <c r="I19" s="90"/>
      <c r="J19" s="92"/>
      <c r="K19" s="88"/>
      <c r="L19" s="90"/>
      <c r="M19" s="92"/>
      <c r="N19" s="31"/>
      <c r="O19" s="32"/>
      <c r="P19" s="33"/>
      <c r="Q19" s="84"/>
      <c r="R19" s="85"/>
      <c r="S19" s="86"/>
      <c r="T19" s="88"/>
      <c r="U19" s="90"/>
      <c r="V19" s="92"/>
      <c r="W19" s="96"/>
      <c r="X19" s="97"/>
      <c r="Y19" s="98"/>
      <c r="Z19" s="22"/>
      <c r="AA19" s="22"/>
      <c r="AB19" s="22"/>
      <c r="AC19" s="63"/>
      <c r="AD19" s="22"/>
      <c r="AF19" s="18"/>
      <c r="AG19" s="18"/>
      <c r="AH19" s="17"/>
      <c r="AJ19" s="18"/>
    </row>
    <row r="20" ht="15" thickBot="1"/>
    <row r="21" spans="1:30" ht="21" customHeight="1" thickBot="1">
      <c r="A21" s="142" t="s">
        <v>10</v>
      </c>
      <c r="B21" s="143"/>
      <c r="C21" s="12" t="s">
        <v>11</v>
      </c>
      <c r="D21" s="13" t="s">
        <v>5</v>
      </c>
      <c r="E21" s="144">
        <v>1</v>
      </c>
      <c r="F21" s="133"/>
      <c r="G21" s="134"/>
      <c r="H21" s="132">
        <v>2</v>
      </c>
      <c r="I21" s="133"/>
      <c r="J21" s="134"/>
      <c r="K21" s="132">
        <v>3</v>
      </c>
      <c r="L21" s="133"/>
      <c r="M21" s="134"/>
      <c r="N21" s="132">
        <v>4</v>
      </c>
      <c r="O21" s="133"/>
      <c r="P21" s="135"/>
      <c r="Q21" s="144" t="s">
        <v>12</v>
      </c>
      <c r="R21" s="133"/>
      <c r="S21" s="134"/>
      <c r="T21" s="132" t="s">
        <v>13</v>
      </c>
      <c r="U21" s="133"/>
      <c r="V21" s="134"/>
      <c r="W21" s="132" t="s">
        <v>14</v>
      </c>
      <c r="X21" s="133"/>
      <c r="Y21" s="135"/>
      <c r="Z21" s="14"/>
      <c r="AA21" s="14"/>
      <c r="AB21" s="14"/>
      <c r="AC21" s="62"/>
      <c r="AD21" s="14"/>
    </row>
    <row r="22" spans="1:41" ht="10.5" customHeight="1">
      <c r="A22" s="136">
        <v>3</v>
      </c>
      <c r="B22" s="139">
        <v>1</v>
      </c>
      <c r="C22" s="140" t="s">
        <v>24</v>
      </c>
      <c r="D22" s="141" t="s">
        <v>9</v>
      </c>
      <c r="E22" s="19"/>
      <c r="F22" s="20"/>
      <c r="G22" s="21"/>
      <c r="H22" s="122">
        <f>AL25</f>
        <v>3</v>
      </c>
      <c r="I22" s="123" t="s">
        <v>0</v>
      </c>
      <c r="J22" s="124">
        <f>AN25</f>
        <v>0</v>
      </c>
      <c r="K22" s="122">
        <f>AN27</f>
        <v>0</v>
      </c>
      <c r="L22" s="123" t="s">
        <v>0</v>
      </c>
      <c r="M22" s="124">
        <f>AL27</f>
        <v>3</v>
      </c>
      <c r="N22" s="122">
        <f>AL22</f>
        <v>3</v>
      </c>
      <c r="O22" s="123" t="s">
        <v>0</v>
      </c>
      <c r="P22" s="128">
        <f>AN22</f>
        <v>0</v>
      </c>
      <c r="Q22" s="129">
        <f>IF(H22=3,2,1)+IF(K22=3,2,1)+IF(N22=3,2,1)</f>
        <v>5</v>
      </c>
      <c r="R22" s="130"/>
      <c r="S22" s="131"/>
      <c r="T22" s="122">
        <f>H22+K22+N22</f>
        <v>6</v>
      </c>
      <c r="U22" s="123" t="s">
        <v>0</v>
      </c>
      <c r="V22" s="124">
        <f>J22+M22+P22</f>
        <v>3</v>
      </c>
      <c r="W22" s="125" t="s">
        <v>2</v>
      </c>
      <c r="X22" s="126"/>
      <c r="Y22" s="127"/>
      <c r="Z22" s="41"/>
      <c r="AA22" s="41"/>
      <c r="AB22" s="41"/>
      <c r="AC22" s="62"/>
      <c r="AD22" s="41"/>
      <c r="AF22" s="18">
        <v>1</v>
      </c>
      <c r="AG22" s="18" t="s">
        <v>0</v>
      </c>
      <c r="AH22" s="17">
        <v>4</v>
      </c>
      <c r="AI22" s="16" t="str">
        <f>C22</f>
        <v>Čermák Filip</v>
      </c>
      <c r="AJ22" s="18" t="s">
        <v>0</v>
      </c>
      <c r="AK22" s="17" t="str">
        <f>C28</f>
        <v>Jíra Matyáš</v>
      </c>
      <c r="AL22" s="16">
        <v>3</v>
      </c>
      <c r="AM22" s="18" t="s">
        <v>0</v>
      </c>
      <c r="AN22" s="17">
        <v>0</v>
      </c>
      <c r="AO22" s="69" t="s">
        <v>75</v>
      </c>
    </row>
    <row r="23" spans="1:41" ht="10.5" customHeight="1">
      <c r="A23" s="137"/>
      <c r="B23" s="118"/>
      <c r="C23" s="119"/>
      <c r="D23" s="120"/>
      <c r="E23" s="23"/>
      <c r="F23" s="24"/>
      <c r="G23" s="25"/>
      <c r="H23" s="112"/>
      <c r="I23" s="113"/>
      <c r="J23" s="114"/>
      <c r="K23" s="112"/>
      <c r="L23" s="113"/>
      <c r="M23" s="114"/>
      <c r="N23" s="112"/>
      <c r="O23" s="113"/>
      <c r="P23" s="108"/>
      <c r="Q23" s="109"/>
      <c r="R23" s="110"/>
      <c r="S23" s="111"/>
      <c r="T23" s="112"/>
      <c r="U23" s="113"/>
      <c r="V23" s="114"/>
      <c r="W23" s="115"/>
      <c r="X23" s="116"/>
      <c r="Y23" s="117"/>
      <c r="Z23" s="41"/>
      <c r="AA23" s="41"/>
      <c r="AB23" s="41"/>
      <c r="AC23" s="62"/>
      <c r="AD23" s="41"/>
      <c r="AF23" s="18">
        <v>2</v>
      </c>
      <c r="AG23" s="18" t="s">
        <v>0</v>
      </c>
      <c r="AH23" s="17">
        <v>3</v>
      </c>
      <c r="AI23" s="16" t="str">
        <f>C24</f>
        <v>Bartoš Dominik</v>
      </c>
      <c r="AJ23" s="18" t="s">
        <v>0</v>
      </c>
      <c r="AK23" s="17" t="str">
        <f>C26</f>
        <v>Gorol Adam</v>
      </c>
      <c r="AL23" s="16">
        <v>0</v>
      </c>
      <c r="AM23" s="18" t="s">
        <v>0</v>
      </c>
      <c r="AN23" s="17">
        <v>3</v>
      </c>
      <c r="AO23" s="69" t="s">
        <v>76</v>
      </c>
    </row>
    <row r="24" spans="1:41" ht="10.5" customHeight="1">
      <c r="A24" s="137"/>
      <c r="B24" s="99">
        <v>2</v>
      </c>
      <c r="C24" s="101" t="s">
        <v>53</v>
      </c>
      <c r="D24" s="103" t="s">
        <v>28</v>
      </c>
      <c r="E24" s="105">
        <f>J22</f>
        <v>0</v>
      </c>
      <c r="F24" s="89" t="s">
        <v>0</v>
      </c>
      <c r="G24" s="91">
        <f>H22</f>
        <v>3</v>
      </c>
      <c r="H24" s="26"/>
      <c r="I24" s="27"/>
      <c r="J24" s="28"/>
      <c r="K24" s="87">
        <f>AL23</f>
        <v>0</v>
      </c>
      <c r="L24" s="89" t="s">
        <v>0</v>
      </c>
      <c r="M24" s="91">
        <f>AN23</f>
        <v>3</v>
      </c>
      <c r="N24" s="87">
        <f>AL26</f>
        <v>0</v>
      </c>
      <c r="O24" s="89" t="s">
        <v>0</v>
      </c>
      <c r="P24" s="107">
        <f>AN26</f>
        <v>3</v>
      </c>
      <c r="Q24" s="81">
        <f>IF(E24=3,2,1)+IF(K24=3,2,1)+IF(N24=3,2,1)</f>
        <v>3</v>
      </c>
      <c r="R24" s="82"/>
      <c r="S24" s="83"/>
      <c r="T24" s="87">
        <f>E24+K24+N24</f>
        <v>0</v>
      </c>
      <c r="U24" s="89" t="s">
        <v>0</v>
      </c>
      <c r="V24" s="91">
        <f>G24+M24+P24</f>
        <v>9</v>
      </c>
      <c r="W24" s="93" t="s">
        <v>4</v>
      </c>
      <c r="X24" s="94"/>
      <c r="Y24" s="95"/>
      <c r="Z24" s="41"/>
      <c r="AA24" s="41"/>
      <c r="AB24" s="41"/>
      <c r="AC24" s="62"/>
      <c r="AD24" s="41"/>
      <c r="AF24" s="18">
        <v>4</v>
      </c>
      <c r="AG24" s="18" t="s">
        <v>0</v>
      </c>
      <c r="AH24" s="17">
        <v>3</v>
      </c>
      <c r="AI24" s="16" t="str">
        <f>C28</f>
        <v>Jíra Matyáš</v>
      </c>
      <c r="AJ24" s="18" t="s">
        <v>0</v>
      </c>
      <c r="AK24" s="17" t="str">
        <f>C26</f>
        <v>Gorol Adam</v>
      </c>
      <c r="AL24" s="16">
        <v>0</v>
      </c>
      <c r="AM24" s="18" t="s">
        <v>0</v>
      </c>
      <c r="AN24" s="17">
        <v>3</v>
      </c>
      <c r="AO24" s="69" t="s">
        <v>77</v>
      </c>
    </row>
    <row r="25" spans="1:41" ht="10.5" customHeight="1">
      <c r="A25" s="137"/>
      <c r="B25" s="118"/>
      <c r="C25" s="119"/>
      <c r="D25" s="120"/>
      <c r="E25" s="121"/>
      <c r="F25" s="113"/>
      <c r="G25" s="114"/>
      <c r="H25" s="26"/>
      <c r="I25" s="27"/>
      <c r="J25" s="28"/>
      <c r="K25" s="112"/>
      <c r="L25" s="113"/>
      <c r="M25" s="114"/>
      <c r="N25" s="112"/>
      <c r="O25" s="113"/>
      <c r="P25" s="108"/>
      <c r="Q25" s="109"/>
      <c r="R25" s="110"/>
      <c r="S25" s="111"/>
      <c r="T25" s="112"/>
      <c r="U25" s="113"/>
      <c r="V25" s="114"/>
      <c r="W25" s="115"/>
      <c r="X25" s="116"/>
      <c r="Y25" s="117"/>
      <c r="Z25" s="41"/>
      <c r="AA25" s="41"/>
      <c r="AB25" s="41"/>
      <c r="AC25" s="62"/>
      <c r="AD25" s="41"/>
      <c r="AF25" s="18">
        <v>1</v>
      </c>
      <c r="AG25" s="18" t="s">
        <v>0</v>
      </c>
      <c r="AH25" s="17">
        <v>2</v>
      </c>
      <c r="AI25" s="16" t="str">
        <f>C22</f>
        <v>Čermák Filip</v>
      </c>
      <c r="AJ25" s="18" t="s">
        <v>0</v>
      </c>
      <c r="AK25" s="17" t="str">
        <f>C24</f>
        <v>Bartoš Dominik</v>
      </c>
      <c r="AL25" s="16">
        <v>3</v>
      </c>
      <c r="AM25" s="18" t="s">
        <v>0</v>
      </c>
      <c r="AN25" s="17">
        <v>0</v>
      </c>
      <c r="AO25" s="69" t="s">
        <v>78</v>
      </c>
    </row>
    <row r="26" spans="1:41" ht="10.5" customHeight="1">
      <c r="A26" s="137"/>
      <c r="B26" s="99">
        <v>3</v>
      </c>
      <c r="C26" s="101" t="s">
        <v>57</v>
      </c>
      <c r="D26" s="103" t="s">
        <v>63</v>
      </c>
      <c r="E26" s="105">
        <f>M22</f>
        <v>3</v>
      </c>
      <c r="F26" s="89" t="s">
        <v>0</v>
      </c>
      <c r="G26" s="91">
        <f>K22</f>
        <v>0</v>
      </c>
      <c r="H26" s="87">
        <f>M24</f>
        <v>3</v>
      </c>
      <c r="I26" s="89" t="s">
        <v>0</v>
      </c>
      <c r="J26" s="91">
        <f>K24</f>
        <v>0</v>
      </c>
      <c r="K26" s="26"/>
      <c r="L26" s="27"/>
      <c r="M26" s="28"/>
      <c r="N26" s="87">
        <f>AN24</f>
        <v>3</v>
      </c>
      <c r="O26" s="89" t="s">
        <v>0</v>
      </c>
      <c r="P26" s="107">
        <f>AL24</f>
        <v>0</v>
      </c>
      <c r="Q26" s="81">
        <f>IF(E26=3,2,1)+IF(H26=3,2,1)+IF(N26=3,2,1)</f>
        <v>6</v>
      </c>
      <c r="R26" s="82"/>
      <c r="S26" s="83"/>
      <c r="T26" s="87">
        <f>E26+H26+N26</f>
        <v>9</v>
      </c>
      <c r="U26" s="89" t="s">
        <v>0</v>
      </c>
      <c r="V26" s="91">
        <f>G26+J26+P26</f>
        <v>0</v>
      </c>
      <c r="W26" s="93" t="s">
        <v>1</v>
      </c>
      <c r="X26" s="94"/>
      <c r="Y26" s="95"/>
      <c r="Z26" s="41"/>
      <c r="AA26" s="41"/>
      <c r="AB26" s="41"/>
      <c r="AC26" s="62"/>
      <c r="AD26" s="41"/>
      <c r="AF26" s="18">
        <v>2</v>
      </c>
      <c r="AG26" s="18" t="s">
        <v>0</v>
      </c>
      <c r="AH26" s="17">
        <v>4</v>
      </c>
      <c r="AI26" s="16" t="str">
        <f>C24</f>
        <v>Bartoš Dominik</v>
      </c>
      <c r="AJ26" s="18" t="s">
        <v>0</v>
      </c>
      <c r="AK26" s="17" t="str">
        <f>C28</f>
        <v>Jíra Matyáš</v>
      </c>
      <c r="AL26" s="16">
        <v>0</v>
      </c>
      <c r="AM26" s="18" t="s">
        <v>0</v>
      </c>
      <c r="AN26" s="17">
        <v>3</v>
      </c>
      <c r="AO26" s="69" t="s">
        <v>79</v>
      </c>
    </row>
    <row r="27" spans="1:41" ht="10.5" customHeight="1">
      <c r="A27" s="137"/>
      <c r="B27" s="118"/>
      <c r="C27" s="119"/>
      <c r="D27" s="120"/>
      <c r="E27" s="121"/>
      <c r="F27" s="113"/>
      <c r="G27" s="114"/>
      <c r="H27" s="112"/>
      <c r="I27" s="113"/>
      <c r="J27" s="114"/>
      <c r="K27" s="26"/>
      <c r="L27" s="27"/>
      <c r="M27" s="28"/>
      <c r="N27" s="112"/>
      <c r="O27" s="113"/>
      <c r="P27" s="108"/>
      <c r="Q27" s="109"/>
      <c r="R27" s="110"/>
      <c r="S27" s="111"/>
      <c r="T27" s="112"/>
      <c r="U27" s="113"/>
      <c r="V27" s="114"/>
      <c r="W27" s="115"/>
      <c r="X27" s="116"/>
      <c r="Y27" s="117"/>
      <c r="Z27" s="22"/>
      <c r="AA27" s="22"/>
      <c r="AB27" s="22"/>
      <c r="AC27" s="63"/>
      <c r="AD27" s="22"/>
      <c r="AF27" s="18">
        <v>3</v>
      </c>
      <c r="AG27" s="18" t="s">
        <v>0</v>
      </c>
      <c r="AH27" s="17">
        <v>1</v>
      </c>
      <c r="AI27" s="16" t="str">
        <f>C26</f>
        <v>Gorol Adam</v>
      </c>
      <c r="AJ27" s="18" t="s">
        <v>0</v>
      </c>
      <c r="AK27" s="17" t="str">
        <f>C22</f>
        <v>Čermák Filip</v>
      </c>
      <c r="AL27" s="16">
        <v>3</v>
      </c>
      <c r="AM27" s="18" t="s">
        <v>0</v>
      </c>
      <c r="AN27" s="17">
        <v>0</v>
      </c>
      <c r="AO27" s="69" t="s">
        <v>80</v>
      </c>
    </row>
    <row r="28" spans="1:36" ht="10.5" customHeight="1">
      <c r="A28" s="137"/>
      <c r="B28" s="99">
        <v>4</v>
      </c>
      <c r="C28" s="101" t="s">
        <v>49</v>
      </c>
      <c r="D28" s="103" t="s">
        <v>60</v>
      </c>
      <c r="E28" s="105">
        <f>P22</f>
        <v>0</v>
      </c>
      <c r="F28" s="89" t="s">
        <v>0</v>
      </c>
      <c r="G28" s="91">
        <f>N22</f>
        <v>3</v>
      </c>
      <c r="H28" s="87">
        <f>P24</f>
        <v>3</v>
      </c>
      <c r="I28" s="89" t="s">
        <v>0</v>
      </c>
      <c r="J28" s="91">
        <f>N24</f>
        <v>0</v>
      </c>
      <c r="K28" s="87">
        <f>P26</f>
        <v>0</v>
      </c>
      <c r="L28" s="89" t="s">
        <v>0</v>
      </c>
      <c r="M28" s="91">
        <f>N26</f>
        <v>3</v>
      </c>
      <c r="N28" s="29"/>
      <c r="O28" s="24"/>
      <c r="P28" s="30"/>
      <c r="Q28" s="81">
        <f>IF(E28=3,2,1)+IF(H28=3,2,1)+IF(K28=3,2,1)</f>
        <v>4</v>
      </c>
      <c r="R28" s="82"/>
      <c r="S28" s="83"/>
      <c r="T28" s="87">
        <f>E28+H28+K28</f>
        <v>3</v>
      </c>
      <c r="U28" s="89" t="s">
        <v>0</v>
      </c>
      <c r="V28" s="91">
        <f>G28+J28+M28</f>
        <v>6</v>
      </c>
      <c r="W28" s="93" t="s">
        <v>3</v>
      </c>
      <c r="X28" s="94"/>
      <c r="Y28" s="95"/>
      <c r="Z28" s="22"/>
      <c r="AA28" s="22"/>
      <c r="AB28" s="22"/>
      <c r="AC28" s="63"/>
      <c r="AD28" s="22"/>
      <c r="AF28" s="18"/>
      <c r="AG28" s="18"/>
      <c r="AH28" s="17"/>
      <c r="AJ28" s="18"/>
    </row>
    <row r="29" spans="1:36" ht="10.5" customHeight="1" thickBot="1">
      <c r="A29" s="138"/>
      <c r="B29" s="100"/>
      <c r="C29" s="102"/>
      <c r="D29" s="104"/>
      <c r="E29" s="106"/>
      <c r="F29" s="90"/>
      <c r="G29" s="92"/>
      <c r="H29" s="88"/>
      <c r="I29" s="90"/>
      <c r="J29" s="92"/>
      <c r="K29" s="88"/>
      <c r="L29" s="90"/>
      <c r="M29" s="92"/>
      <c r="N29" s="31"/>
      <c r="O29" s="32"/>
      <c r="P29" s="33"/>
      <c r="Q29" s="84"/>
      <c r="R29" s="85"/>
      <c r="S29" s="86"/>
      <c r="T29" s="88"/>
      <c r="U29" s="90"/>
      <c r="V29" s="92"/>
      <c r="W29" s="96"/>
      <c r="X29" s="97"/>
      <c r="Y29" s="98"/>
      <c r="Z29" s="22"/>
      <c r="AA29" s="22"/>
      <c r="AB29" s="22"/>
      <c r="AC29" s="63"/>
      <c r="AD29" s="22"/>
      <c r="AF29" s="18"/>
      <c r="AG29" s="18"/>
      <c r="AH29" s="17"/>
      <c r="AJ29" s="18"/>
    </row>
    <row r="30" ht="15" thickBot="1"/>
    <row r="31" spans="1:48" ht="21" customHeight="1" thickBot="1">
      <c r="A31" s="142" t="s">
        <v>10</v>
      </c>
      <c r="B31" s="143"/>
      <c r="C31" s="12" t="s">
        <v>11</v>
      </c>
      <c r="D31" s="13" t="s">
        <v>5</v>
      </c>
      <c r="E31" s="144">
        <v>1</v>
      </c>
      <c r="F31" s="133"/>
      <c r="G31" s="134"/>
      <c r="H31" s="132">
        <v>2</v>
      </c>
      <c r="I31" s="133"/>
      <c r="J31" s="134"/>
      <c r="K31" s="132">
        <v>3</v>
      </c>
      <c r="L31" s="133"/>
      <c r="M31" s="134"/>
      <c r="N31" s="132">
        <v>4</v>
      </c>
      <c r="O31" s="133"/>
      <c r="P31" s="134"/>
      <c r="Q31" s="132">
        <v>5</v>
      </c>
      <c r="R31" s="133"/>
      <c r="S31" s="135"/>
      <c r="T31" s="145" t="s">
        <v>12</v>
      </c>
      <c r="U31" s="146"/>
      <c r="V31" s="147"/>
      <c r="W31" s="148" t="s">
        <v>13</v>
      </c>
      <c r="X31" s="146"/>
      <c r="Y31" s="147"/>
      <c r="Z31" s="132" t="s">
        <v>14</v>
      </c>
      <c r="AA31" s="133"/>
      <c r="AB31" s="135"/>
      <c r="AC31"/>
      <c r="AE31"/>
      <c r="AF31" s="15"/>
      <c r="AG31" s="16"/>
      <c r="AH31"/>
      <c r="AI31" s="17"/>
      <c r="AJ31" s="16"/>
      <c r="AK31" s="18"/>
      <c r="AL31" s="17"/>
      <c r="AN31"/>
      <c r="AO31"/>
      <c r="AQ31"/>
      <c r="AR31"/>
      <c r="AS31"/>
      <c r="AT31"/>
      <c r="AU31"/>
      <c r="AV31"/>
    </row>
    <row r="32" spans="1:48" ht="10.5" customHeight="1">
      <c r="A32" s="149">
        <v>4</v>
      </c>
      <c r="B32" s="139">
        <v>1</v>
      </c>
      <c r="C32" s="140" t="s">
        <v>81</v>
      </c>
      <c r="D32" s="141" t="s">
        <v>28</v>
      </c>
      <c r="E32" s="19"/>
      <c r="F32" s="20"/>
      <c r="G32" s="21"/>
      <c r="H32" s="122">
        <f>AL34</f>
        <v>3</v>
      </c>
      <c r="I32" s="123" t="s">
        <v>0</v>
      </c>
      <c r="J32" s="124">
        <f>AN34</f>
        <v>0</v>
      </c>
      <c r="K32" s="122">
        <f>AN41</f>
        <v>3</v>
      </c>
      <c r="L32" s="123" t="s">
        <v>0</v>
      </c>
      <c r="M32" s="124">
        <f>AL41</f>
        <v>0</v>
      </c>
      <c r="N32" s="122">
        <f>AL36</f>
        <v>3</v>
      </c>
      <c r="O32" s="123" t="s">
        <v>0</v>
      </c>
      <c r="P32" s="124">
        <f>AN36</f>
        <v>0</v>
      </c>
      <c r="Q32" s="122">
        <f>AN39</f>
        <v>3</v>
      </c>
      <c r="R32" s="123" t="s">
        <v>0</v>
      </c>
      <c r="S32" s="128">
        <f>AL39</f>
        <v>0</v>
      </c>
      <c r="T32" s="129">
        <f>IF(H32=3,2,1)+IF(K32=3,2,1)+IF(N32=3,2,1)+IF(Q32=3,2,1)</f>
        <v>8</v>
      </c>
      <c r="U32" s="130"/>
      <c r="V32" s="131"/>
      <c r="W32" s="122">
        <f>H32+K32+N32+Q32</f>
        <v>12</v>
      </c>
      <c r="X32" s="123" t="s">
        <v>0</v>
      </c>
      <c r="Y32" s="124">
        <f>J32+M32+P32+S32</f>
        <v>0</v>
      </c>
      <c r="Z32" s="125" t="s">
        <v>1</v>
      </c>
      <c r="AA32" s="126"/>
      <c r="AB32" s="127"/>
      <c r="AC32"/>
      <c r="AF32" s="18">
        <v>2</v>
      </c>
      <c r="AG32" s="18" t="s">
        <v>0</v>
      </c>
      <c r="AH32" s="17">
        <v>5</v>
      </c>
      <c r="AI32" s="16" t="str">
        <f>C34</f>
        <v>Štantejský Martin</v>
      </c>
      <c r="AJ32" s="18" t="s">
        <v>0</v>
      </c>
      <c r="AK32" s="17" t="str">
        <f>C40</f>
        <v>Mackowiak Matyáš</v>
      </c>
      <c r="AL32" s="16">
        <v>1</v>
      </c>
      <c r="AM32" s="18" t="s">
        <v>0</v>
      </c>
      <c r="AN32" s="17">
        <v>3</v>
      </c>
      <c r="AO32" s="69" t="s">
        <v>84</v>
      </c>
      <c r="AQ32"/>
      <c r="AR32"/>
      <c r="AS32"/>
      <c r="AT32"/>
      <c r="AU32"/>
      <c r="AV32"/>
    </row>
    <row r="33" spans="1:48" ht="10.5" customHeight="1">
      <c r="A33" s="150"/>
      <c r="B33" s="118"/>
      <c r="C33" s="119"/>
      <c r="D33" s="120"/>
      <c r="E33" s="23"/>
      <c r="F33" s="24"/>
      <c r="G33" s="25"/>
      <c r="H33" s="112"/>
      <c r="I33" s="113"/>
      <c r="J33" s="114"/>
      <c r="K33" s="112"/>
      <c r="L33" s="113"/>
      <c r="M33" s="114"/>
      <c r="N33" s="112"/>
      <c r="O33" s="113"/>
      <c r="P33" s="114"/>
      <c r="Q33" s="112"/>
      <c r="R33" s="113"/>
      <c r="S33" s="108"/>
      <c r="T33" s="109"/>
      <c r="U33" s="110"/>
      <c r="V33" s="111"/>
      <c r="W33" s="112"/>
      <c r="X33" s="113"/>
      <c r="Y33" s="114"/>
      <c r="Z33" s="115"/>
      <c r="AA33" s="116"/>
      <c r="AB33" s="117"/>
      <c r="AC33"/>
      <c r="AF33" s="18">
        <v>3</v>
      </c>
      <c r="AG33" s="18" t="s">
        <v>0</v>
      </c>
      <c r="AH33" s="17">
        <v>4</v>
      </c>
      <c r="AI33" s="16" t="str">
        <f>C36</f>
        <v>Hejduk Antonín</v>
      </c>
      <c r="AJ33" s="18" t="s">
        <v>0</v>
      </c>
      <c r="AK33" s="17" t="str">
        <f>C38</f>
        <v>Vodstrčilová Adéla</v>
      </c>
      <c r="AL33" s="16">
        <v>3</v>
      </c>
      <c r="AM33" s="18" t="s">
        <v>0</v>
      </c>
      <c r="AN33" s="17">
        <v>0</v>
      </c>
      <c r="AO33" s="69" t="s">
        <v>30</v>
      </c>
      <c r="AQ33"/>
      <c r="AR33"/>
      <c r="AS33"/>
      <c r="AT33"/>
      <c r="AU33"/>
      <c r="AV33"/>
    </row>
    <row r="34" spans="1:48" ht="10.5" customHeight="1">
      <c r="A34" s="150"/>
      <c r="B34" s="99">
        <v>2</v>
      </c>
      <c r="C34" s="101" t="s">
        <v>45</v>
      </c>
      <c r="D34" s="103" t="s">
        <v>60</v>
      </c>
      <c r="E34" s="105">
        <f>J32</f>
        <v>0</v>
      </c>
      <c r="F34" s="89" t="s">
        <v>0</v>
      </c>
      <c r="G34" s="91">
        <f>H32</f>
        <v>3</v>
      </c>
      <c r="H34" s="26"/>
      <c r="I34" s="27"/>
      <c r="J34" s="28"/>
      <c r="K34" s="87">
        <f>AL37</f>
        <v>0</v>
      </c>
      <c r="L34" s="89" t="s">
        <v>0</v>
      </c>
      <c r="M34" s="91">
        <f>AN37</f>
        <v>3</v>
      </c>
      <c r="N34" s="87">
        <f>AN38</f>
        <v>3</v>
      </c>
      <c r="O34" s="89" t="s">
        <v>0</v>
      </c>
      <c r="P34" s="91">
        <f>AL38</f>
        <v>0</v>
      </c>
      <c r="Q34" s="87">
        <f>AL32</f>
        <v>1</v>
      </c>
      <c r="R34" s="89" t="s">
        <v>0</v>
      </c>
      <c r="S34" s="107">
        <f>AN32</f>
        <v>3</v>
      </c>
      <c r="T34" s="81">
        <f>IF(E34=3,2,1)+IF(K34=3,2,1)+IF(N34=3,2,1)+IF(Q34=3,2,1)</f>
        <v>5</v>
      </c>
      <c r="U34" s="82"/>
      <c r="V34" s="83"/>
      <c r="W34" s="87">
        <f>E34+K34+N34+Q34</f>
        <v>4</v>
      </c>
      <c r="X34" s="89" t="s">
        <v>0</v>
      </c>
      <c r="Y34" s="91">
        <f>G34+M34+P34+S34</f>
        <v>9</v>
      </c>
      <c r="Z34" s="93" t="s">
        <v>4</v>
      </c>
      <c r="AA34" s="94"/>
      <c r="AB34" s="95"/>
      <c r="AC34"/>
      <c r="AF34" s="18">
        <v>1</v>
      </c>
      <c r="AG34" s="18" t="s">
        <v>0</v>
      </c>
      <c r="AH34" s="17">
        <v>2</v>
      </c>
      <c r="AI34" s="16" t="str">
        <f>C32</f>
        <v>Matuška tomáš</v>
      </c>
      <c r="AJ34" s="18" t="s">
        <v>0</v>
      </c>
      <c r="AK34" s="17" t="str">
        <f>C34</f>
        <v>Štantejský Martin</v>
      </c>
      <c r="AL34" s="16">
        <v>3</v>
      </c>
      <c r="AM34" s="18" t="s">
        <v>0</v>
      </c>
      <c r="AN34" s="17">
        <v>0</v>
      </c>
      <c r="AO34" s="69" t="s">
        <v>85</v>
      </c>
      <c r="AQ34"/>
      <c r="AR34"/>
      <c r="AS34"/>
      <c r="AT34"/>
      <c r="AU34"/>
      <c r="AV34"/>
    </row>
    <row r="35" spans="1:48" ht="10.5" customHeight="1">
      <c r="A35" s="150"/>
      <c r="B35" s="118"/>
      <c r="C35" s="119"/>
      <c r="D35" s="120"/>
      <c r="E35" s="121"/>
      <c r="F35" s="113"/>
      <c r="G35" s="114"/>
      <c r="H35" s="26"/>
      <c r="I35" s="27"/>
      <c r="J35" s="28"/>
      <c r="K35" s="112"/>
      <c r="L35" s="113"/>
      <c r="M35" s="114"/>
      <c r="N35" s="112"/>
      <c r="O35" s="113"/>
      <c r="P35" s="114"/>
      <c r="Q35" s="112"/>
      <c r="R35" s="113"/>
      <c r="S35" s="108"/>
      <c r="T35" s="109"/>
      <c r="U35" s="110"/>
      <c r="V35" s="111"/>
      <c r="W35" s="112"/>
      <c r="X35" s="113"/>
      <c r="Y35" s="114"/>
      <c r="Z35" s="115"/>
      <c r="AA35" s="116"/>
      <c r="AB35" s="117"/>
      <c r="AC35"/>
      <c r="AF35" s="18">
        <v>5</v>
      </c>
      <c r="AG35" s="18" t="s">
        <v>0</v>
      </c>
      <c r="AH35" s="17">
        <v>3</v>
      </c>
      <c r="AI35" s="16" t="str">
        <f>C40</f>
        <v>Mackowiak Matyáš</v>
      </c>
      <c r="AJ35" s="18" t="s">
        <v>0</v>
      </c>
      <c r="AK35" s="17" t="str">
        <f>C36</f>
        <v>Hejduk Antonín</v>
      </c>
      <c r="AL35" s="16">
        <v>0</v>
      </c>
      <c r="AM35" s="18" t="s">
        <v>0</v>
      </c>
      <c r="AN35" s="17">
        <v>3</v>
      </c>
      <c r="AO35" s="69" t="s">
        <v>86</v>
      </c>
      <c r="AQ35"/>
      <c r="AR35"/>
      <c r="AS35"/>
      <c r="AT35"/>
      <c r="AU35"/>
      <c r="AV35"/>
    </row>
    <row r="36" spans="1:48" ht="10.5" customHeight="1">
      <c r="A36" s="150"/>
      <c r="B36" s="99">
        <v>3</v>
      </c>
      <c r="C36" s="101" t="s">
        <v>47</v>
      </c>
      <c r="D36" s="152" t="s">
        <v>22</v>
      </c>
      <c r="E36" s="105">
        <f>M32</f>
        <v>0</v>
      </c>
      <c r="F36" s="89" t="s">
        <v>0</v>
      </c>
      <c r="G36" s="91">
        <f>K32</f>
        <v>3</v>
      </c>
      <c r="H36" s="87">
        <f>M34</f>
        <v>3</v>
      </c>
      <c r="I36" s="89" t="s">
        <v>0</v>
      </c>
      <c r="J36" s="91">
        <f>K34</f>
        <v>0</v>
      </c>
      <c r="K36" s="26"/>
      <c r="L36" s="27"/>
      <c r="M36" s="28"/>
      <c r="N36" s="87">
        <f>AL33</f>
        <v>3</v>
      </c>
      <c r="O36" s="89" t="s">
        <v>0</v>
      </c>
      <c r="P36" s="91">
        <f>AN33</f>
        <v>0</v>
      </c>
      <c r="Q36" s="87">
        <f>AN35</f>
        <v>3</v>
      </c>
      <c r="R36" s="89" t="s">
        <v>0</v>
      </c>
      <c r="S36" s="107">
        <f>AL35</f>
        <v>0</v>
      </c>
      <c r="T36" s="81">
        <f>IF(E36=3,2,1)+IF(H36=3,2,1)+IF(N36=3,2,1)+IF(Q36=3,2,1)</f>
        <v>7</v>
      </c>
      <c r="U36" s="82"/>
      <c r="V36" s="83"/>
      <c r="W36" s="87">
        <f>E36+H36+N36+Q36</f>
        <v>9</v>
      </c>
      <c r="X36" s="89" t="s">
        <v>0</v>
      </c>
      <c r="Y36" s="91">
        <f>G36+J36+P36+S36</f>
        <v>3</v>
      </c>
      <c r="Z36" s="93" t="s">
        <v>2</v>
      </c>
      <c r="AA36" s="94"/>
      <c r="AB36" s="95"/>
      <c r="AC36"/>
      <c r="AF36" s="18">
        <v>1</v>
      </c>
      <c r="AG36" s="18" t="s">
        <v>0</v>
      </c>
      <c r="AH36" s="17">
        <v>4</v>
      </c>
      <c r="AI36" s="16" t="str">
        <f>C32</f>
        <v>Matuška tomáš</v>
      </c>
      <c r="AJ36" s="18" t="s">
        <v>0</v>
      </c>
      <c r="AK36" s="17" t="str">
        <f>C38</f>
        <v>Vodstrčilová Adéla</v>
      </c>
      <c r="AL36" s="16">
        <v>3</v>
      </c>
      <c r="AM36" s="18" t="s">
        <v>0</v>
      </c>
      <c r="AN36" s="17">
        <v>0</v>
      </c>
      <c r="AO36" s="69" t="s">
        <v>27</v>
      </c>
      <c r="AQ36"/>
      <c r="AR36"/>
      <c r="AS36"/>
      <c r="AT36"/>
      <c r="AU36"/>
      <c r="AV36"/>
    </row>
    <row r="37" spans="1:48" ht="10.5" customHeight="1">
      <c r="A37" s="150"/>
      <c r="B37" s="118"/>
      <c r="C37" s="119"/>
      <c r="D37" s="153"/>
      <c r="E37" s="121"/>
      <c r="F37" s="113"/>
      <c r="G37" s="114"/>
      <c r="H37" s="112"/>
      <c r="I37" s="113"/>
      <c r="J37" s="114"/>
      <c r="K37" s="26"/>
      <c r="L37" s="27"/>
      <c r="M37" s="28"/>
      <c r="N37" s="112"/>
      <c r="O37" s="113"/>
      <c r="P37" s="114"/>
      <c r="Q37" s="112"/>
      <c r="R37" s="113"/>
      <c r="S37" s="108"/>
      <c r="T37" s="109"/>
      <c r="U37" s="110"/>
      <c r="V37" s="111"/>
      <c r="W37" s="112"/>
      <c r="X37" s="113"/>
      <c r="Y37" s="114"/>
      <c r="Z37" s="115"/>
      <c r="AA37" s="116"/>
      <c r="AB37" s="117"/>
      <c r="AC37"/>
      <c r="AF37" s="18">
        <v>2</v>
      </c>
      <c r="AG37" s="18" t="s">
        <v>0</v>
      </c>
      <c r="AH37" s="17">
        <v>3</v>
      </c>
      <c r="AI37" s="16" t="str">
        <f>C34</f>
        <v>Štantejský Martin</v>
      </c>
      <c r="AJ37" s="18" t="s">
        <v>0</v>
      </c>
      <c r="AK37" s="17" t="str">
        <f>C36</f>
        <v>Hejduk Antonín</v>
      </c>
      <c r="AL37" s="16">
        <v>0</v>
      </c>
      <c r="AM37" s="18" t="s">
        <v>0</v>
      </c>
      <c r="AN37" s="17">
        <v>3</v>
      </c>
      <c r="AO37" s="69" t="s">
        <v>87</v>
      </c>
      <c r="AQ37"/>
      <c r="AR37"/>
      <c r="AS37"/>
      <c r="AT37"/>
      <c r="AU37"/>
      <c r="AV37"/>
    </row>
    <row r="38" spans="1:48" ht="10.5" customHeight="1">
      <c r="A38" s="150"/>
      <c r="B38" s="154">
        <v>4</v>
      </c>
      <c r="C38" s="155" t="s">
        <v>43</v>
      </c>
      <c r="D38" s="152" t="s">
        <v>15</v>
      </c>
      <c r="E38" s="157">
        <f>P32</f>
        <v>0</v>
      </c>
      <c r="F38" s="158" t="s">
        <v>0</v>
      </c>
      <c r="G38" s="156">
        <f>N32</f>
        <v>3</v>
      </c>
      <c r="H38" s="160">
        <f>P34</f>
        <v>0</v>
      </c>
      <c r="I38" s="158" t="s">
        <v>0</v>
      </c>
      <c r="J38" s="156">
        <f>N34</f>
        <v>3</v>
      </c>
      <c r="K38" s="160">
        <f>P36</f>
        <v>0</v>
      </c>
      <c r="L38" s="158" t="s">
        <v>0</v>
      </c>
      <c r="M38" s="156">
        <f>N36</f>
        <v>3</v>
      </c>
      <c r="N38" s="26"/>
      <c r="O38" s="27"/>
      <c r="P38" s="28"/>
      <c r="Q38" s="160">
        <f>AL40</f>
        <v>0</v>
      </c>
      <c r="R38" s="158" t="s">
        <v>0</v>
      </c>
      <c r="S38" s="161">
        <f>AN40</f>
        <v>3</v>
      </c>
      <c r="T38" s="162">
        <f>IF(E38=3,2,1)+IF(H38=3,2,1)+IF(K38=3,2,1)+IF(Q38=3,2,1)</f>
        <v>4</v>
      </c>
      <c r="U38" s="163"/>
      <c r="V38" s="163"/>
      <c r="W38" s="160">
        <f>E38+H38+K38+Q38</f>
        <v>0</v>
      </c>
      <c r="X38" s="158" t="s">
        <v>0</v>
      </c>
      <c r="Y38" s="156">
        <f>G38+J38+M38+S38</f>
        <v>12</v>
      </c>
      <c r="Z38" s="164" t="s">
        <v>16</v>
      </c>
      <c r="AA38" s="164"/>
      <c r="AB38" s="165"/>
      <c r="AC38"/>
      <c r="AF38" s="18">
        <v>4</v>
      </c>
      <c r="AG38" s="18"/>
      <c r="AH38" s="17">
        <v>2</v>
      </c>
      <c r="AI38" s="16" t="str">
        <f>C38</f>
        <v>Vodstrčilová Adéla</v>
      </c>
      <c r="AJ38" s="18" t="s">
        <v>0</v>
      </c>
      <c r="AK38" s="17" t="str">
        <f>C34</f>
        <v>Štantejský Martin</v>
      </c>
      <c r="AL38" s="16">
        <v>0</v>
      </c>
      <c r="AM38" s="18" t="s">
        <v>0</v>
      </c>
      <c r="AN38" s="17">
        <v>3</v>
      </c>
      <c r="AO38" s="69" t="s">
        <v>88</v>
      </c>
      <c r="AQ38"/>
      <c r="AR38"/>
      <c r="AS38"/>
      <c r="AT38"/>
      <c r="AU38"/>
      <c r="AV38"/>
    </row>
    <row r="39" spans="1:48" ht="10.5" customHeight="1">
      <c r="A39" s="150"/>
      <c r="B39" s="154"/>
      <c r="C39" s="156"/>
      <c r="D39" s="153"/>
      <c r="E39" s="157"/>
      <c r="F39" s="159"/>
      <c r="G39" s="156"/>
      <c r="H39" s="160"/>
      <c r="I39" s="159"/>
      <c r="J39" s="156"/>
      <c r="K39" s="160"/>
      <c r="L39" s="159"/>
      <c r="M39" s="156"/>
      <c r="N39" s="26"/>
      <c r="O39" s="27"/>
      <c r="P39" s="28"/>
      <c r="Q39" s="160"/>
      <c r="R39" s="159"/>
      <c r="S39" s="161"/>
      <c r="T39" s="162"/>
      <c r="U39" s="163"/>
      <c r="V39" s="163"/>
      <c r="W39" s="160"/>
      <c r="X39" s="159"/>
      <c r="Y39" s="156"/>
      <c r="Z39" s="164"/>
      <c r="AA39" s="164"/>
      <c r="AB39" s="165"/>
      <c r="AC39"/>
      <c r="AF39" s="18">
        <v>5</v>
      </c>
      <c r="AG39" s="18"/>
      <c r="AH39" s="17">
        <v>1</v>
      </c>
      <c r="AI39" s="16" t="str">
        <f>C40</f>
        <v>Mackowiak Matyáš</v>
      </c>
      <c r="AJ39" s="18" t="s">
        <v>0</v>
      </c>
      <c r="AK39" s="17" t="str">
        <f>C32</f>
        <v>Matuška tomáš</v>
      </c>
      <c r="AL39" s="16">
        <v>0</v>
      </c>
      <c r="AM39" s="18" t="s">
        <v>0</v>
      </c>
      <c r="AN39" s="17">
        <v>3</v>
      </c>
      <c r="AO39" s="69" t="s">
        <v>89</v>
      </c>
      <c r="AQ39"/>
      <c r="AR39"/>
      <c r="AS39"/>
      <c r="AT39"/>
      <c r="AU39"/>
      <c r="AV39"/>
    </row>
    <row r="40" spans="1:48" ht="10.5" customHeight="1">
      <c r="A40" s="150"/>
      <c r="B40" s="154">
        <v>5</v>
      </c>
      <c r="C40" s="155" t="s">
        <v>46</v>
      </c>
      <c r="D40" s="152" t="s">
        <v>26</v>
      </c>
      <c r="E40" s="157">
        <f>S32</f>
        <v>0</v>
      </c>
      <c r="F40" s="158" t="s">
        <v>0</v>
      </c>
      <c r="G40" s="156">
        <f>Q32</f>
        <v>3</v>
      </c>
      <c r="H40" s="160">
        <f>S34</f>
        <v>3</v>
      </c>
      <c r="I40" s="158" t="s">
        <v>0</v>
      </c>
      <c r="J40" s="156">
        <f>Q34</f>
        <v>1</v>
      </c>
      <c r="K40" s="160">
        <f>S36</f>
        <v>0</v>
      </c>
      <c r="L40" s="158" t="s">
        <v>0</v>
      </c>
      <c r="M40" s="156">
        <f>Q36</f>
        <v>3</v>
      </c>
      <c r="N40" s="160">
        <f>S38</f>
        <v>3</v>
      </c>
      <c r="O40" s="158" t="s">
        <v>0</v>
      </c>
      <c r="P40" s="156">
        <f>Q38</f>
        <v>0</v>
      </c>
      <c r="Q40" s="172"/>
      <c r="R40" s="174"/>
      <c r="S40" s="176"/>
      <c r="T40" s="162">
        <f>IF(E40=3,2,1)+IF(H40=3,2,1)+IF(K40=3,2,1)+IF(N40=3,2,1)</f>
        <v>6</v>
      </c>
      <c r="U40" s="163"/>
      <c r="V40" s="163"/>
      <c r="W40" s="160">
        <f>E40+H40+K40+N40</f>
        <v>6</v>
      </c>
      <c r="X40" s="158" t="s">
        <v>0</v>
      </c>
      <c r="Y40" s="156">
        <f>G40+J40+M40+P40</f>
        <v>7</v>
      </c>
      <c r="Z40" s="93" t="s">
        <v>3</v>
      </c>
      <c r="AA40" s="94"/>
      <c r="AB40" s="95"/>
      <c r="AC40"/>
      <c r="AF40" s="18">
        <v>4</v>
      </c>
      <c r="AH40" s="17">
        <v>5</v>
      </c>
      <c r="AI40" s="16" t="str">
        <f>C38</f>
        <v>Vodstrčilová Adéla</v>
      </c>
      <c r="AJ40" s="18" t="s">
        <v>0</v>
      </c>
      <c r="AK40" s="17" t="str">
        <f>C40</f>
        <v>Mackowiak Matyáš</v>
      </c>
      <c r="AL40" s="16">
        <v>0</v>
      </c>
      <c r="AM40" s="18" t="s">
        <v>0</v>
      </c>
      <c r="AN40" s="17">
        <v>3</v>
      </c>
      <c r="AO40" s="69" t="s">
        <v>90</v>
      </c>
      <c r="AQ40"/>
      <c r="AR40"/>
      <c r="AS40"/>
      <c r="AT40"/>
      <c r="AU40"/>
      <c r="AV40"/>
    </row>
    <row r="41" spans="1:48" ht="10.5" customHeight="1" thickBot="1">
      <c r="A41" s="151"/>
      <c r="B41" s="166"/>
      <c r="C41" s="167"/>
      <c r="D41" s="168"/>
      <c r="E41" s="169"/>
      <c r="F41" s="170"/>
      <c r="G41" s="167"/>
      <c r="H41" s="171"/>
      <c r="I41" s="170"/>
      <c r="J41" s="167"/>
      <c r="K41" s="171"/>
      <c r="L41" s="170"/>
      <c r="M41" s="167"/>
      <c r="N41" s="171"/>
      <c r="O41" s="170"/>
      <c r="P41" s="167"/>
      <c r="Q41" s="173"/>
      <c r="R41" s="175"/>
      <c r="S41" s="177"/>
      <c r="T41" s="178"/>
      <c r="U41" s="179"/>
      <c r="V41" s="179"/>
      <c r="W41" s="171"/>
      <c r="X41" s="170"/>
      <c r="Y41" s="167"/>
      <c r="Z41" s="96"/>
      <c r="AA41" s="97"/>
      <c r="AB41" s="98"/>
      <c r="AC41"/>
      <c r="AF41" s="18">
        <v>3</v>
      </c>
      <c r="AH41" s="17">
        <v>1</v>
      </c>
      <c r="AI41" s="16" t="str">
        <f>C36</f>
        <v>Hejduk Antonín</v>
      </c>
      <c r="AJ41" s="18" t="s">
        <v>0</v>
      </c>
      <c r="AK41" s="17" t="str">
        <f>C32</f>
        <v>Matuška tomáš</v>
      </c>
      <c r="AL41" s="16">
        <v>0</v>
      </c>
      <c r="AM41" s="18" t="s">
        <v>0</v>
      </c>
      <c r="AN41" s="17">
        <v>3</v>
      </c>
      <c r="AO41" s="69" t="s">
        <v>91</v>
      </c>
      <c r="AQ41"/>
      <c r="AR41"/>
      <c r="AS41"/>
      <c r="AT41"/>
      <c r="AU41"/>
      <c r="AV41"/>
    </row>
    <row r="42" ht="15" thickBot="1"/>
    <row r="43" spans="1:48" ht="21" customHeight="1" thickBot="1">
      <c r="A43" s="142" t="s">
        <v>10</v>
      </c>
      <c r="B43" s="143"/>
      <c r="C43" s="12" t="s">
        <v>11</v>
      </c>
      <c r="D43" s="13" t="s">
        <v>5</v>
      </c>
      <c r="E43" s="144">
        <v>1</v>
      </c>
      <c r="F43" s="133"/>
      <c r="G43" s="134"/>
      <c r="H43" s="132">
        <v>2</v>
      </c>
      <c r="I43" s="133"/>
      <c r="J43" s="134"/>
      <c r="K43" s="132">
        <v>3</v>
      </c>
      <c r="L43" s="133"/>
      <c r="M43" s="134"/>
      <c r="N43" s="132">
        <v>4</v>
      </c>
      <c r="O43" s="133"/>
      <c r="P43" s="134"/>
      <c r="Q43" s="132">
        <v>5</v>
      </c>
      <c r="R43" s="133"/>
      <c r="S43" s="135"/>
      <c r="T43" s="145" t="s">
        <v>12</v>
      </c>
      <c r="U43" s="146"/>
      <c r="V43" s="147"/>
      <c r="W43" s="148" t="s">
        <v>13</v>
      </c>
      <c r="X43" s="146"/>
      <c r="Y43" s="147"/>
      <c r="Z43" s="132" t="s">
        <v>14</v>
      </c>
      <c r="AA43" s="133"/>
      <c r="AB43" s="135"/>
      <c r="AC43"/>
      <c r="AE43"/>
      <c r="AF43" s="15"/>
      <c r="AG43" s="16"/>
      <c r="AH43"/>
      <c r="AI43" s="17"/>
      <c r="AJ43" s="16"/>
      <c r="AK43" s="18"/>
      <c r="AL43" s="17"/>
      <c r="AN43"/>
      <c r="AO43"/>
      <c r="AQ43"/>
      <c r="AR43"/>
      <c r="AS43"/>
      <c r="AT43"/>
      <c r="AU43"/>
      <c r="AV43"/>
    </row>
    <row r="44" spans="1:48" ht="10.5" customHeight="1">
      <c r="A44" s="149">
        <v>5</v>
      </c>
      <c r="B44" s="139">
        <v>1</v>
      </c>
      <c r="C44" s="140" t="s">
        <v>55</v>
      </c>
      <c r="D44" s="141" t="s">
        <v>28</v>
      </c>
      <c r="E44" s="19"/>
      <c r="F44" s="20"/>
      <c r="G44" s="21"/>
      <c r="H44" s="122">
        <f>AL46</f>
        <v>3</v>
      </c>
      <c r="I44" s="123" t="s">
        <v>0</v>
      </c>
      <c r="J44" s="124">
        <f>AN46</f>
        <v>0</v>
      </c>
      <c r="K44" s="122">
        <f>AN53</f>
        <v>3</v>
      </c>
      <c r="L44" s="123" t="s">
        <v>0</v>
      </c>
      <c r="M44" s="124">
        <f>AL53</f>
        <v>0</v>
      </c>
      <c r="N44" s="122">
        <f>AL48</f>
        <v>3</v>
      </c>
      <c r="O44" s="123" t="s">
        <v>0</v>
      </c>
      <c r="P44" s="124">
        <f>AN48</f>
        <v>0</v>
      </c>
      <c r="Q44" s="122">
        <f>AN51</f>
        <v>3</v>
      </c>
      <c r="R44" s="123" t="s">
        <v>0</v>
      </c>
      <c r="S44" s="128">
        <f>AL51</f>
        <v>0</v>
      </c>
      <c r="T44" s="129">
        <f>IF(H44=3,2,1)+IF(K44=3,2,1)+IF(N44=3,2,1)+IF(Q44=3,2,1)</f>
        <v>8</v>
      </c>
      <c r="U44" s="130"/>
      <c r="V44" s="131"/>
      <c r="W44" s="122">
        <f>H44+K44+N44+Q44</f>
        <v>12</v>
      </c>
      <c r="X44" s="123" t="s">
        <v>0</v>
      </c>
      <c r="Y44" s="124">
        <f>J44+M44+P44+S44</f>
        <v>0</v>
      </c>
      <c r="Z44" s="125" t="s">
        <v>1</v>
      </c>
      <c r="AA44" s="126"/>
      <c r="AB44" s="127"/>
      <c r="AC44"/>
      <c r="AF44" s="18">
        <v>2</v>
      </c>
      <c r="AG44" s="18" t="s">
        <v>0</v>
      </c>
      <c r="AH44" s="17">
        <v>5</v>
      </c>
      <c r="AI44" s="16" t="str">
        <f>C46</f>
        <v>Hrubá Evelin</v>
      </c>
      <c r="AJ44" s="18" t="s">
        <v>0</v>
      </c>
      <c r="AK44" s="17" t="str">
        <f>C52</f>
        <v>Sýkora Vojtěch</v>
      </c>
      <c r="AL44" s="16">
        <v>0</v>
      </c>
      <c r="AM44" s="18" t="s">
        <v>0</v>
      </c>
      <c r="AN44" s="17">
        <v>3</v>
      </c>
      <c r="AO44" s="69" t="s">
        <v>92</v>
      </c>
      <c r="AQ44"/>
      <c r="AR44"/>
      <c r="AS44"/>
      <c r="AT44"/>
      <c r="AU44"/>
      <c r="AV44"/>
    </row>
    <row r="45" spans="1:48" ht="10.5" customHeight="1">
      <c r="A45" s="150"/>
      <c r="B45" s="118"/>
      <c r="C45" s="119"/>
      <c r="D45" s="120"/>
      <c r="E45" s="23"/>
      <c r="F45" s="24"/>
      <c r="G45" s="25"/>
      <c r="H45" s="112"/>
      <c r="I45" s="113"/>
      <c r="J45" s="114"/>
      <c r="K45" s="112"/>
      <c r="L45" s="113"/>
      <c r="M45" s="114"/>
      <c r="N45" s="112"/>
      <c r="O45" s="113"/>
      <c r="P45" s="114"/>
      <c r="Q45" s="112"/>
      <c r="R45" s="113"/>
      <c r="S45" s="108"/>
      <c r="T45" s="109"/>
      <c r="U45" s="110"/>
      <c r="V45" s="111"/>
      <c r="W45" s="112"/>
      <c r="X45" s="113"/>
      <c r="Y45" s="114"/>
      <c r="Z45" s="115"/>
      <c r="AA45" s="116"/>
      <c r="AB45" s="117"/>
      <c r="AC45"/>
      <c r="AF45" s="18">
        <v>3</v>
      </c>
      <c r="AG45" s="18" t="s">
        <v>0</v>
      </c>
      <c r="AH45" s="17">
        <v>4</v>
      </c>
      <c r="AI45" s="16" t="str">
        <f>C48</f>
        <v>Smutný Matouš</v>
      </c>
      <c r="AJ45" s="18" t="s">
        <v>0</v>
      </c>
      <c r="AK45" s="17" t="str">
        <f>C50</f>
        <v>Šrámek Matěj</v>
      </c>
      <c r="AL45" s="16">
        <v>3</v>
      </c>
      <c r="AM45" s="18" t="s">
        <v>0</v>
      </c>
      <c r="AN45" s="17">
        <v>0</v>
      </c>
      <c r="AO45" s="69" t="s">
        <v>93</v>
      </c>
      <c r="AQ45"/>
      <c r="AR45"/>
      <c r="AS45"/>
      <c r="AT45"/>
      <c r="AU45"/>
      <c r="AV45"/>
    </row>
    <row r="46" spans="1:48" ht="10.5" customHeight="1">
      <c r="A46" s="150"/>
      <c r="B46" s="99">
        <v>2</v>
      </c>
      <c r="C46" s="101" t="s">
        <v>42</v>
      </c>
      <c r="D46" s="103" t="s">
        <v>15</v>
      </c>
      <c r="E46" s="105">
        <f>J44</f>
        <v>0</v>
      </c>
      <c r="F46" s="89" t="s">
        <v>0</v>
      </c>
      <c r="G46" s="91">
        <f>H44</f>
        <v>3</v>
      </c>
      <c r="H46" s="26"/>
      <c r="I46" s="27"/>
      <c r="J46" s="28"/>
      <c r="K46" s="87">
        <f>AL49</f>
        <v>0</v>
      </c>
      <c r="L46" s="89" t="s">
        <v>0</v>
      </c>
      <c r="M46" s="91">
        <f>AN49</f>
        <v>3</v>
      </c>
      <c r="N46" s="87">
        <f>AN50</f>
        <v>1</v>
      </c>
      <c r="O46" s="89" t="s">
        <v>0</v>
      </c>
      <c r="P46" s="91">
        <f>AL50</f>
        <v>3</v>
      </c>
      <c r="Q46" s="87">
        <f>AL44</f>
        <v>0</v>
      </c>
      <c r="R46" s="89" t="s">
        <v>0</v>
      </c>
      <c r="S46" s="107">
        <f>AN44</f>
        <v>3</v>
      </c>
      <c r="T46" s="81">
        <f>IF(E46=3,2,1)+IF(K46=3,2,1)+IF(N46=3,2,1)+IF(Q46=3,2,1)</f>
        <v>4</v>
      </c>
      <c r="U46" s="82"/>
      <c r="V46" s="83"/>
      <c r="W46" s="87">
        <f>E46+K46+N46+Q46</f>
        <v>1</v>
      </c>
      <c r="X46" s="89" t="s">
        <v>0</v>
      </c>
      <c r="Y46" s="91">
        <f>G46+M46+P46+S46</f>
        <v>12</v>
      </c>
      <c r="Z46" s="93" t="s">
        <v>16</v>
      </c>
      <c r="AA46" s="94"/>
      <c r="AB46" s="95"/>
      <c r="AC46"/>
      <c r="AF46" s="18">
        <v>1</v>
      </c>
      <c r="AG46" s="18" t="s">
        <v>0</v>
      </c>
      <c r="AH46" s="17">
        <v>2</v>
      </c>
      <c r="AI46" s="16" t="str">
        <f>C44</f>
        <v>Šmika Hugo</v>
      </c>
      <c r="AJ46" s="18" t="s">
        <v>0</v>
      </c>
      <c r="AK46" s="17" t="str">
        <f>C46</f>
        <v>Hrubá Evelin</v>
      </c>
      <c r="AL46" s="16">
        <v>3</v>
      </c>
      <c r="AM46" s="18" t="s">
        <v>0</v>
      </c>
      <c r="AN46" s="17">
        <v>0</v>
      </c>
      <c r="AO46" s="69" t="s">
        <v>75</v>
      </c>
      <c r="AQ46"/>
      <c r="AR46"/>
      <c r="AS46"/>
      <c r="AT46"/>
      <c r="AU46"/>
      <c r="AV46"/>
    </row>
    <row r="47" spans="1:48" ht="10.5" customHeight="1">
      <c r="A47" s="150"/>
      <c r="B47" s="118"/>
      <c r="C47" s="119"/>
      <c r="D47" s="120"/>
      <c r="E47" s="121"/>
      <c r="F47" s="113"/>
      <c r="G47" s="114"/>
      <c r="H47" s="26"/>
      <c r="I47" s="27"/>
      <c r="J47" s="28"/>
      <c r="K47" s="112"/>
      <c r="L47" s="113"/>
      <c r="M47" s="114"/>
      <c r="N47" s="112"/>
      <c r="O47" s="113"/>
      <c r="P47" s="114"/>
      <c r="Q47" s="112"/>
      <c r="R47" s="113"/>
      <c r="S47" s="108"/>
      <c r="T47" s="109"/>
      <c r="U47" s="110"/>
      <c r="V47" s="111"/>
      <c r="W47" s="112"/>
      <c r="X47" s="113"/>
      <c r="Y47" s="114"/>
      <c r="Z47" s="115"/>
      <c r="AA47" s="116"/>
      <c r="AB47" s="117"/>
      <c r="AC47"/>
      <c r="AF47" s="18">
        <v>5</v>
      </c>
      <c r="AG47" s="18" t="s">
        <v>0</v>
      </c>
      <c r="AH47" s="17">
        <v>3</v>
      </c>
      <c r="AI47" s="16" t="str">
        <f>C52</f>
        <v>Sýkora Vojtěch</v>
      </c>
      <c r="AJ47" s="18" t="s">
        <v>0</v>
      </c>
      <c r="AK47" s="17" t="str">
        <f>C48</f>
        <v>Smutný Matouš</v>
      </c>
      <c r="AL47" s="16">
        <v>0</v>
      </c>
      <c r="AM47" s="18" t="s">
        <v>0</v>
      </c>
      <c r="AN47" s="17">
        <v>3</v>
      </c>
      <c r="AO47" s="69" t="s">
        <v>94</v>
      </c>
      <c r="AQ47"/>
      <c r="AR47"/>
      <c r="AS47"/>
      <c r="AT47"/>
      <c r="AU47"/>
      <c r="AV47"/>
    </row>
    <row r="48" spans="1:48" ht="10.5" customHeight="1">
      <c r="A48" s="150"/>
      <c r="B48" s="99">
        <v>3</v>
      </c>
      <c r="C48" s="101" t="s">
        <v>44</v>
      </c>
      <c r="D48" s="152" t="s">
        <v>60</v>
      </c>
      <c r="E48" s="105">
        <f>M44</f>
        <v>0</v>
      </c>
      <c r="F48" s="89" t="s">
        <v>0</v>
      </c>
      <c r="G48" s="91">
        <f>K44</f>
        <v>3</v>
      </c>
      <c r="H48" s="87">
        <f>M46</f>
        <v>3</v>
      </c>
      <c r="I48" s="89" t="s">
        <v>0</v>
      </c>
      <c r="J48" s="91">
        <f>K46</f>
        <v>0</v>
      </c>
      <c r="K48" s="26"/>
      <c r="L48" s="27"/>
      <c r="M48" s="28"/>
      <c r="N48" s="87">
        <f>AL45</f>
        <v>3</v>
      </c>
      <c r="O48" s="89" t="s">
        <v>0</v>
      </c>
      <c r="P48" s="91">
        <f>AN45</f>
        <v>0</v>
      </c>
      <c r="Q48" s="87">
        <f>AN47</f>
        <v>3</v>
      </c>
      <c r="R48" s="89" t="s">
        <v>0</v>
      </c>
      <c r="S48" s="107">
        <f>AL47</f>
        <v>0</v>
      </c>
      <c r="T48" s="81">
        <f>IF(E48=3,2,1)+IF(H48=3,2,1)+IF(N48=3,2,1)+IF(Q48=3,2,1)</f>
        <v>7</v>
      </c>
      <c r="U48" s="82"/>
      <c r="V48" s="83"/>
      <c r="W48" s="87">
        <f>E48+H48+N48+Q48</f>
        <v>9</v>
      </c>
      <c r="X48" s="89" t="s">
        <v>0</v>
      </c>
      <c r="Y48" s="91">
        <f>G48+J48+P48+S48</f>
        <v>3</v>
      </c>
      <c r="Z48" s="93" t="s">
        <v>2</v>
      </c>
      <c r="AA48" s="94"/>
      <c r="AB48" s="95"/>
      <c r="AC48"/>
      <c r="AF48" s="18">
        <v>1</v>
      </c>
      <c r="AG48" s="18" t="s">
        <v>0</v>
      </c>
      <c r="AH48" s="17">
        <v>4</v>
      </c>
      <c r="AI48" s="16" t="str">
        <f>C44</f>
        <v>Šmika Hugo</v>
      </c>
      <c r="AJ48" s="18" t="s">
        <v>0</v>
      </c>
      <c r="AK48" s="17" t="str">
        <f>C50</f>
        <v>Šrámek Matěj</v>
      </c>
      <c r="AL48" s="16">
        <v>3</v>
      </c>
      <c r="AM48" s="18" t="s">
        <v>0</v>
      </c>
      <c r="AN48" s="17">
        <v>0</v>
      </c>
      <c r="AO48" s="69" t="s">
        <v>95</v>
      </c>
      <c r="AQ48"/>
      <c r="AR48"/>
      <c r="AS48"/>
      <c r="AT48"/>
      <c r="AU48"/>
      <c r="AV48"/>
    </row>
    <row r="49" spans="1:48" ht="10.5" customHeight="1">
      <c r="A49" s="150"/>
      <c r="B49" s="118"/>
      <c r="C49" s="119"/>
      <c r="D49" s="153"/>
      <c r="E49" s="121"/>
      <c r="F49" s="113"/>
      <c r="G49" s="114"/>
      <c r="H49" s="112"/>
      <c r="I49" s="113"/>
      <c r="J49" s="114"/>
      <c r="K49" s="26"/>
      <c r="L49" s="27"/>
      <c r="M49" s="28"/>
      <c r="N49" s="112"/>
      <c r="O49" s="113"/>
      <c r="P49" s="114"/>
      <c r="Q49" s="112"/>
      <c r="R49" s="113"/>
      <c r="S49" s="108"/>
      <c r="T49" s="109"/>
      <c r="U49" s="110"/>
      <c r="V49" s="111"/>
      <c r="W49" s="112"/>
      <c r="X49" s="113"/>
      <c r="Y49" s="114"/>
      <c r="Z49" s="115"/>
      <c r="AA49" s="116"/>
      <c r="AB49" s="117"/>
      <c r="AC49"/>
      <c r="AF49" s="18">
        <v>2</v>
      </c>
      <c r="AG49" s="18" t="s">
        <v>0</v>
      </c>
      <c r="AH49" s="17">
        <v>3</v>
      </c>
      <c r="AI49" s="16" t="str">
        <f>C46</f>
        <v>Hrubá Evelin</v>
      </c>
      <c r="AJ49" s="18" t="s">
        <v>0</v>
      </c>
      <c r="AK49" s="17" t="str">
        <f>C48</f>
        <v>Smutný Matouš</v>
      </c>
      <c r="AL49" s="16">
        <v>0</v>
      </c>
      <c r="AM49" s="18" t="s">
        <v>0</v>
      </c>
      <c r="AN49" s="17">
        <v>3</v>
      </c>
      <c r="AO49" s="69" t="s">
        <v>96</v>
      </c>
      <c r="AQ49"/>
      <c r="AR49"/>
      <c r="AS49"/>
      <c r="AT49"/>
      <c r="AU49"/>
      <c r="AV49"/>
    </row>
    <row r="50" spans="1:48" ht="10.5" customHeight="1">
      <c r="A50" s="150"/>
      <c r="B50" s="154">
        <v>4</v>
      </c>
      <c r="C50" s="155" t="s">
        <v>51</v>
      </c>
      <c r="D50" s="152" t="s">
        <v>83</v>
      </c>
      <c r="E50" s="157">
        <f>P44</f>
        <v>0</v>
      </c>
      <c r="F50" s="158" t="s">
        <v>0</v>
      </c>
      <c r="G50" s="156">
        <f>N44</f>
        <v>3</v>
      </c>
      <c r="H50" s="160">
        <f>P46</f>
        <v>3</v>
      </c>
      <c r="I50" s="158" t="s">
        <v>0</v>
      </c>
      <c r="J50" s="156">
        <f>N46</f>
        <v>1</v>
      </c>
      <c r="K50" s="160">
        <f>P48</f>
        <v>0</v>
      </c>
      <c r="L50" s="158" t="s">
        <v>0</v>
      </c>
      <c r="M50" s="156">
        <f>N48</f>
        <v>3</v>
      </c>
      <c r="N50" s="26"/>
      <c r="O50" s="27"/>
      <c r="P50" s="28"/>
      <c r="Q50" s="160">
        <f>AL52</f>
        <v>0</v>
      </c>
      <c r="R50" s="158" t="s">
        <v>0</v>
      </c>
      <c r="S50" s="161">
        <f>AN52</f>
        <v>3</v>
      </c>
      <c r="T50" s="162">
        <f>IF(E50=3,2,1)+IF(H50=3,2,1)+IF(K50=3,2,1)+IF(Q50=3,2,1)</f>
        <v>5</v>
      </c>
      <c r="U50" s="163"/>
      <c r="V50" s="163"/>
      <c r="W50" s="160">
        <f>E50+H50+K50+Q50</f>
        <v>3</v>
      </c>
      <c r="X50" s="158" t="s">
        <v>0</v>
      </c>
      <c r="Y50" s="156">
        <f>G50+J50+M50+S50</f>
        <v>10</v>
      </c>
      <c r="Z50" s="164" t="s">
        <v>4</v>
      </c>
      <c r="AA50" s="164"/>
      <c r="AB50" s="165"/>
      <c r="AC50"/>
      <c r="AF50" s="18">
        <v>4</v>
      </c>
      <c r="AG50" s="18"/>
      <c r="AH50" s="17">
        <v>2</v>
      </c>
      <c r="AI50" s="16" t="str">
        <f>C50</f>
        <v>Šrámek Matěj</v>
      </c>
      <c r="AJ50" s="18" t="s">
        <v>0</v>
      </c>
      <c r="AK50" s="17" t="str">
        <f>C46</f>
        <v>Hrubá Evelin</v>
      </c>
      <c r="AL50" s="16">
        <v>3</v>
      </c>
      <c r="AM50" s="18" t="s">
        <v>0</v>
      </c>
      <c r="AN50" s="17">
        <v>1</v>
      </c>
      <c r="AO50" s="69" t="s">
        <v>97</v>
      </c>
      <c r="AQ50"/>
      <c r="AR50"/>
      <c r="AS50"/>
      <c r="AT50"/>
      <c r="AU50"/>
      <c r="AV50"/>
    </row>
    <row r="51" spans="1:48" ht="10.5" customHeight="1">
      <c r="A51" s="150"/>
      <c r="B51" s="154"/>
      <c r="C51" s="156"/>
      <c r="D51" s="153"/>
      <c r="E51" s="157"/>
      <c r="F51" s="159"/>
      <c r="G51" s="156"/>
      <c r="H51" s="160"/>
      <c r="I51" s="159"/>
      <c r="J51" s="156"/>
      <c r="K51" s="160"/>
      <c r="L51" s="159"/>
      <c r="M51" s="156"/>
      <c r="N51" s="26"/>
      <c r="O51" s="27"/>
      <c r="P51" s="28"/>
      <c r="Q51" s="160"/>
      <c r="R51" s="159"/>
      <c r="S51" s="161"/>
      <c r="T51" s="162"/>
      <c r="U51" s="163"/>
      <c r="V51" s="163"/>
      <c r="W51" s="160"/>
      <c r="X51" s="159"/>
      <c r="Y51" s="156"/>
      <c r="Z51" s="164"/>
      <c r="AA51" s="164"/>
      <c r="AB51" s="165"/>
      <c r="AC51"/>
      <c r="AF51" s="18">
        <v>5</v>
      </c>
      <c r="AG51" s="18"/>
      <c r="AH51" s="17">
        <v>1</v>
      </c>
      <c r="AI51" s="16" t="str">
        <f>C52</f>
        <v>Sýkora Vojtěch</v>
      </c>
      <c r="AJ51" s="18" t="s">
        <v>0</v>
      </c>
      <c r="AK51" s="17" t="str">
        <f>C44</f>
        <v>Šmika Hugo</v>
      </c>
      <c r="AL51" s="16">
        <v>0</v>
      </c>
      <c r="AM51" s="18" t="s">
        <v>0</v>
      </c>
      <c r="AN51" s="17">
        <v>3</v>
      </c>
      <c r="AO51" s="69" t="s">
        <v>98</v>
      </c>
      <c r="AQ51"/>
      <c r="AR51"/>
      <c r="AS51"/>
      <c r="AT51"/>
      <c r="AU51"/>
      <c r="AV51"/>
    </row>
    <row r="52" spans="1:48" ht="10.5" customHeight="1">
      <c r="A52" s="150"/>
      <c r="B52" s="154">
        <v>5</v>
      </c>
      <c r="C52" s="155" t="s">
        <v>50</v>
      </c>
      <c r="D52" s="152" t="s">
        <v>82</v>
      </c>
      <c r="E52" s="157">
        <f>S44</f>
        <v>0</v>
      </c>
      <c r="F52" s="158" t="s">
        <v>0</v>
      </c>
      <c r="G52" s="156">
        <f>Q44</f>
        <v>3</v>
      </c>
      <c r="H52" s="160">
        <f>S46</f>
        <v>3</v>
      </c>
      <c r="I52" s="158" t="s">
        <v>0</v>
      </c>
      <c r="J52" s="156">
        <f>Q46</f>
        <v>0</v>
      </c>
      <c r="K52" s="160">
        <f>S48</f>
        <v>0</v>
      </c>
      <c r="L52" s="158" t="s">
        <v>0</v>
      </c>
      <c r="M52" s="156">
        <f>Q48</f>
        <v>3</v>
      </c>
      <c r="N52" s="160">
        <f>S50</f>
        <v>3</v>
      </c>
      <c r="O52" s="158" t="s">
        <v>0</v>
      </c>
      <c r="P52" s="156">
        <f>Q50</f>
        <v>0</v>
      </c>
      <c r="Q52" s="172"/>
      <c r="R52" s="174"/>
      <c r="S52" s="176"/>
      <c r="T52" s="162">
        <f>IF(E52=3,2,1)+IF(H52=3,2,1)+IF(K52=3,2,1)+IF(N52=3,2,1)</f>
        <v>6</v>
      </c>
      <c r="U52" s="163"/>
      <c r="V52" s="163"/>
      <c r="W52" s="160">
        <f>E52+H52+K52+N52</f>
        <v>6</v>
      </c>
      <c r="X52" s="158" t="s">
        <v>0</v>
      </c>
      <c r="Y52" s="156">
        <f>G52+J52+M52+P52</f>
        <v>6</v>
      </c>
      <c r="Z52" s="93" t="s">
        <v>3</v>
      </c>
      <c r="AA52" s="94"/>
      <c r="AB52" s="95"/>
      <c r="AC52"/>
      <c r="AF52" s="18">
        <v>4</v>
      </c>
      <c r="AH52" s="17">
        <v>5</v>
      </c>
      <c r="AI52" s="16" t="str">
        <f>C50</f>
        <v>Šrámek Matěj</v>
      </c>
      <c r="AJ52" s="18" t="s">
        <v>0</v>
      </c>
      <c r="AK52" s="17" t="str">
        <f>C52</f>
        <v>Sýkora Vojtěch</v>
      </c>
      <c r="AL52" s="16">
        <v>0</v>
      </c>
      <c r="AM52" s="18" t="s">
        <v>0</v>
      </c>
      <c r="AN52" s="17">
        <v>3</v>
      </c>
      <c r="AO52" s="69" t="s">
        <v>99</v>
      </c>
      <c r="AQ52"/>
      <c r="AR52"/>
      <c r="AS52"/>
      <c r="AT52"/>
      <c r="AU52"/>
      <c r="AV52"/>
    </row>
    <row r="53" spans="1:48" ht="10.5" customHeight="1" thickBot="1">
      <c r="A53" s="151"/>
      <c r="B53" s="166"/>
      <c r="C53" s="167"/>
      <c r="D53" s="168"/>
      <c r="E53" s="169"/>
      <c r="F53" s="170"/>
      <c r="G53" s="167"/>
      <c r="H53" s="171"/>
      <c r="I53" s="170"/>
      <c r="J53" s="167"/>
      <c r="K53" s="171"/>
      <c r="L53" s="170"/>
      <c r="M53" s="167"/>
      <c r="N53" s="171"/>
      <c r="O53" s="170"/>
      <c r="P53" s="167"/>
      <c r="Q53" s="173"/>
      <c r="R53" s="175"/>
      <c r="S53" s="177"/>
      <c r="T53" s="178"/>
      <c r="U53" s="179"/>
      <c r="V53" s="179"/>
      <c r="W53" s="171"/>
      <c r="X53" s="170"/>
      <c r="Y53" s="167"/>
      <c r="Z53" s="96"/>
      <c r="AA53" s="97"/>
      <c r="AB53" s="98"/>
      <c r="AC53"/>
      <c r="AF53" s="18">
        <v>3</v>
      </c>
      <c r="AH53" s="17">
        <v>1</v>
      </c>
      <c r="AI53" s="16" t="str">
        <f>C48</f>
        <v>Smutný Matouš</v>
      </c>
      <c r="AJ53" s="18" t="s">
        <v>0</v>
      </c>
      <c r="AK53" s="17" t="str">
        <f>C44</f>
        <v>Šmika Hugo</v>
      </c>
      <c r="AL53" s="16">
        <v>0</v>
      </c>
      <c r="AM53" s="18" t="s">
        <v>0</v>
      </c>
      <c r="AN53" s="17">
        <v>3</v>
      </c>
      <c r="AO53" s="69" t="s">
        <v>100</v>
      </c>
      <c r="AQ53"/>
      <c r="AR53"/>
      <c r="AS53"/>
      <c r="AT53"/>
      <c r="AU53"/>
      <c r="AV53"/>
    </row>
  </sheetData>
  <sheetProtection/>
  <mergeCells count="457">
    <mergeCell ref="Y52:Y53"/>
    <mergeCell ref="Z52:AB53"/>
    <mergeCell ref="Q52:Q53"/>
    <mergeCell ref="R52:R53"/>
    <mergeCell ref="S52:S53"/>
    <mergeCell ref="T52:V53"/>
    <mergeCell ref="W52:W53"/>
    <mergeCell ref="X52:X53"/>
    <mergeCell ref="E52:E53"/>
    <mergeCell ref="F52:F53"/>
    <mergeCell ref="G52:G53"/>
    <mergeCell ref="J52:J53"/>
    <mergeCell ref="K52:K53"/>
    <mergeCell ref="L52:L53"/>
    <mergeCell ref="S50:S51"/>
    <mergeCell ref="T50:V51"/>
    <mergeCell ref="W50:W51"/>
    <mergeCell ref="X50:X51"/>
    <mergeCell ref="Y50:Y51"/>
    <mergeCell ref="Z50:AB51"/>
    <mergeCell ref="Y48:Y49"/>
    <mergeCell ref="Z48:AB49"/>
    <mergeCell ref="B50:B51"/>
    <mergeCell ref="C50:C51"/>
    <mergeCell ref="D50:D51"/>
    <mergeCell ref="E50:E51"/>
    <mergeCell ref="F50:F51"/>
    <mergeCell ref="G50:G51"/>
    <mergeCell ref="H50:H51"/>
    <mergeCell ref="I50:I51"/>
    <mergeCell ref="T46:V47"/>
    <mergeCell ref="W46:W47"/>
    <mergeCell ref="X46:X47"/>
    <mergeCell ref="Y46:Y47"/>
    <mergeCell ref="Z46:AB47"/>
    <mergeCell ref="N48:N49"/>
    <mergeCell ref="O48:O49"/>
    <mergeCell ref="P48:P49"/>
    <mergeCell ref="Q48:Q49"/>
    <mergeCell ref="R48:R49"/>
    <mergeCell ref="W44:W45"/>
    <mergeCell ref="X44:X45"/>
    <mergeCell ref="Y44:Y45"/>
    <mergeCell ref="Z44:AB45"/>
    <mergeCell ref="K46:K47"/>
    <mergeCell ref="L46:L47"/>
    <mergeCell ref="M46:M47"/>
    <mergeCell ref="Q46:Q47"/>
    <mergeCell ref="R46:R47"/>
    <mergeCell ref="S46:S47"/>
    <mergeCell ref="W43:Y43"/>
    <mergeCell ref="Z43:AB43"/>
    <mergeCell ref="A44:A53"/>
    <mergeCell ref="H44:H45"/>
    <mergeCell ref="I44:I45"/>
    <mergeCell ref="J44:J45"/>
    <mergeCell ref="Q44:Q45"/>
    <mergeCell ref="R44:R45"/>
    <mergeCell ref="S44:S45"/>
    <mergeCell ref="T44:V45"/>
    <mergeCell ref="A43:B43"/>
    <mergeCell ref="E43:G43"/>
    <mergeCell ref="H43:J43"/>
    <mergeCell ref="K43:M43"/>
    <mergeCell ref="N43:P43"/>
    <mergeCell ref="J50:J51"/>
    <mergeCell ref="K50:K51"/>
    <mergeCell ref="T40:V41"/>
    <mergeCell ref="W40:W41"/>
    <mergeCell ref="X40:X41"/>
    <mergeCell ref="Y40:Y41"/>
    <mergeCell ref="Z40:AB41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B40:B41"/>
    <mergeCell ref="C40:C41"/>
    <mergeCell ref="D40:D41"/>
    <mergeCell ref="E40:E41"/>
    <mergeCell ref="F40:F41"/>
    <mergeCell ref="G40:G41"/>
    <mergeCell ref="S38:S39"/>
    <mergeCell ref="T38:V39"/>
    <mergeCell ref="W38:W39"/>
    <mergeCell ref="X38:X39"/>
    <mergeCell ref="Y38:Y39"/>
    <mergeCell ref="Z38:AB39"/>
    <mergeCell ref="J38:J39"/>
    <mergeCell ref="K38:K39"/>
    <mergeCell ref="L38:L39"/>
    <mergeCell ref="M38:M39"/>
    <mergeCell ref="Q38:Q39"/>
    <mergeCell ref="R38:R39"/>
    <mergeCell ref="Y36:Y37"/>
    <mergeCell ref="Z36:AB37"/>
    <mergeCell ref="B38:B39"/>
    <mergeCell ref="C38:C39"/>
    <mergeCell ref="D38:D39"/>
    <mergeCell ref="E38:E39"/>
    <mergeCell ref="F38:F39"/>
    <mergeCell ref="G38:G39"/>
    <mergeCell ref="H38:H39"/>
    <mergeCell ref="I38:I39"/>
    <mergeCell ref="Q36:Q37"/>
    <mergeCell ref="R36:R37"/>
    <mergeCell ref="S36:S37"/>
    <mergeCell ref="T36:V37"/>
    <mergeCell ref="W36:W37"/>
    <mergeCell ref="X36:X37"/>
    <mergeCell ref="H36:H37"/>
    <mergeCell ref="I36:I37"/>
    <mergeCell ref="J36:J37"/>
    <mergeCell ref="N36:N37"/>
    <mergeCell ref="O36:O37"/>
    <mergeCell ref="P36:P37"/>
    <mergeCell ref="B36:B37"/>
    <mergeCell ref="C36:C37"/>
    <mergeCell ref="D36:D37"/>
    <mergeCell ref="E36:E37"/>
    <mergeCell ref="F36:F37"/>
    <mergeCell ref="G36:G37"/>
    <mergeCell ref="S34:S35"/>
    <mergeCell ref="T34:V35"/>
    <mergeCell ref="W34:W35"/>
    <mergeCell ref="X34:X35"/>
    <mergeCell ref="Y34:Y35"/>
    <mergeCell ref="Z34:AB35"/>
    <mergeCell ref="M34:M35"/>
    <mergeCell ref="N34:N35"/>
    <mergeCell ref="O34:O35"/>
    <mergeCell ref="P34:P35"/>
    <mergeCell ref="Q34:Q35"/>
    <mergeCell ref="R34:R35"/>
    <mergeCell ref="Y32:Y33"/>
    <mergeCell ref="Z32:AB33"/>
    <mergeCell ref="B34:B35"/>
    <mergeCell ref="C34:C35"/>
    <mergeCell ref="D34:D35"/>
    <mergeCell ref="E34:E35"/>
    <mergeCell ref="F34:F35"/>
    <mergeCell ref="G34:G35"/>
    <mergeCell ref="K34:K35"/>
    <mergeCell ref="L34:L35"/>
    <mergeCell ref="Q32:Q33"/>
    <mergeCell ref="R32:R33"/>
    <mergeCell ref="S32:S33"/>
    <mergeCell ref="T32:V33"/>
    <mergeCell ref="W32:W33"/>
    <mergeCell ref="X32:X33"/>
    <mergeCell ref="K32:K33"/>
    <mergeCell ref="L32:L33"/>
    <mergeCell ref="M32:M33"/>
    <mergeCell ref="N32:N33"/>
    <mergeCell ref="O32:O33"/>
    <mergeCell ref="P32:P33"/>
    <mergeCell ref="T31:V31"/>
    <mergeCell ref="W31:Y31"/>
    <mergeCell ref="Z31:AB31"/>
    <mergeCell ref="A32:A41"/>
    <mergeCell ref="B32:B33"/>
    <mergeCell ref="C32:C33"/>
    <mergeCell ref="D32:D33"/>
    <mergeCell ref="H32:H33"/>
    <mergeCell ref="I32:I33"/>
    <mergeCell ref="J32:J33"/>
    <mergeCell ref="A31:B31"/>
    <mergeCell ref="E31:G31"/>
    <mergeCell ref="H31:J31"/>
    <mergeCell ref="K31:M31"/>
    <mergeCell ref="N31:P31"/>
    <mergeCell ref="Q31:S31"/>
    <mergeCell ref="B52:B53"/>
    <mergeCell ref="C52:C53"/>
    <mergeCell ref="D52:D53"/>
    <mergeCell ref="H52:H53"/>
    <mergeCell ref="I52:I53"/>
    <mergeCell ref="L50:L51"/>
    <mergeCell ref="M50:M51"/>
    <mergeCell ref="Q50:Q51"/>
    <mergeCell ref="R50:R51"/>
    <mergeCell ref="S48:S49"/>
    <mergeCell ref="T48:V49"/>
    <mergeCell ref="W48:W49"/>
    <mergeCell ref="X48:X49"/>
    <mergeCell ref="G48:G49"/>
    <mergeCell ref="H48:H49"/>
    <mergeCell ref="I48:I49"/>
    <mergeCell ref="J48:J49"/>
    <mergeCell ref="B48:B49"/>
    <mergeCell ref="C48:C49"/>
    <mergeCell ref="D48:D49"/>
    <mergeCell ref="E48:E49"/>
    <mergeCell ref="F48:F49"/>
    <mergeCell ref="N46:N47"/>
    <mergeCell ref="O46:O47"/>
    <mergeCell ref="P46:P47"/>
    <mergeCell ref="B46:B47"/>
    <mergeCell ref="C46:C47"/>
    <mergeCell ref="D46:D47"/>
    <mergeCell ref="E46:E47"/>
    <mergeCell ref="F46:F47"/>
    <mergeCell ref="G46:G47"/>
    <mergeCell ref="L44:L45"/>
    <mergeCell ref="M44:M45"/>
    <mergeCell ref="N44:N45"/>
    <mergeCell ref="O44:O45"/>
    <mergeCell ref="P44:P45"/>
    <mergeCell ref="B44:B45"/>
    <mergeCell ref="C44:C45"/>
    <mergeCell ref="D44:D45"/>
    <mergeCell ref="K44:K45"/>
    <mergeCell ref="Q43:S43"/>
    <mergeCell ref="T43:V43"/>
    <mergeCell ref="Q28:S29"/>
    <mergeCell ref="T28:T29"/>
    <mergeCell ref="U28:U29"/>
    <mergeCell ref="V28:V29"/>
    <mergeCell ref="W28:Y29"/>
    <mergeCell ref="H28:H29"/>
    <mergeCell ref="I28:I29"/>
    <mergeCell ref="J28:J29"/>
    <mergeCell ref="K28:K29"/>
    <mergeCell ref="L28:L29"/>
    <mergeCell ref="M28:M29"/>
    <mergeCell ref="B28:B29"/>
    <mergeCell ref="C28:C29"/>
    <mergeCell ref="D28:D29"/>
    <mergeCell ref="E28:E29"/>
    <mergeCell ref="F28:F29"/>
    <mergeCell ref="G28:G29"/>
    <mergeCell ref="J26:J27"/>
    <mergeCell ref="N26:N27"/>
    <mergeCell ref="O26:O27"/>
    <mergeCell ref="P26:P27"/>
    <mergeCell ref="Q26:S27"/>
    <mergeCell ref="T26:T27"/>
    <mergeCell ref="B26:B27"/>
    <mergeCell ref="C26:C27"/>
    <mergeCell ref="D26:D27"/>
    <mergeCell ref="E26:E27"/>
    <mergeCell ref="F26:F27"/>
    <mergeCell ref="G26:G27"/>
    <mergeCell ref="P22:P23"/>
    <mergeCell ref="Q22:S23"/>
    <mergeCell ref="T22:T23"/>
    <mergeCell ref="U22:U23"/>
    <mergeCell ref="K24:K25"/>
    <mergeCell ref="L24:L25"/>
    <mergeCell ref="M24:M25"/>
    <mergeCell ref="N24:N25"/>
    <mergeCell ref="O24:O25"/>
    <mergeCell ref="P24:P25"/>
    <mergeCell ref="I22:I23"/>
    <mergeCell ref="J22:J23"/>
    <mergeCell ref="K22:K23"/>
    <mergeCell ref="L22:L23"/>
    <mergeCell ref="N22:N23"/>
    <mergeCell ref="O22:O23"/>
    <mergeCell ref="M22:M23"/>
    <mergeCell ref="H21:J21"/>
    <mergeCell ref="K21:M21"/>
    <mergeCell ref="N21:P21"/>
    <mergeCell ref="Q21:S21"/>
    <mergeCell ref="W21:Y21"/>
    <mergeCell ref="A22:A29"/>
    <mergeCell ref="B22:B23"/>
    <mergeCell ref="C22:C23"/>
    <mergeCell ref="D22:D23"/>
    <mergeCell ref="H22:H23"/>
    <mergeCell ref="Q18:S19"/>
    <mergeCell ref="T18:T19"/>
    <mergeCell ref="U18:U19"/>
    <mergeCell ref="V18:V19"/>
    <mergeCell ref="W18:Y19"/>
    <mergeCell ref="Q16:S17"/>
    <mergeCell ref="T16:T17"/>
    <mergeCell ref="U16:U17"/>
    <mergeCell ref="V16:V17"/>
    <mergeCell ref="U12:U13"/>
    <mergeCell ref="V12:V13"/>
    <mergeCell ref="W12:Y13"/>
    <mergeCell ref="Q14:S15"/>
    <mergeCell ref="T14:T15"/>
    <mergeCell ref="U14:U15"/>
    <mergeCell ref="V14:V15"/>
    <mergeCell ref="W14:Y15"/>
    <mergeCell ref="M52:M53"/>
    <mergeCell ref="G14:G15"/>
    <mergeCell ref="P12:P13"/>
    <mergeCell ref="L12:L13"/>
    <mergeCell ref="H12:H13"/>
    <mergeCell ref="I12:I13"/>
    <mergeCell ref="H26:H27"/>
    <mergeCell ref="J12:J13"/>
    <mergeCell ref="K12:K13"/>
    <mergeCell ref="M12:M13"/>
    <mergeCell ref="A11:B11"/>
    <mergeCell ref="E11:G11"/>
    <mergeCell ref="H11:J11"/>
    <mergeCell ref="A12:A19"/>
    <mergeCell ref="B12:B13"/>
    <mergeCell ref="D12:D13"/>
    <mergeCell ref="C12:C13"/>
    <mergeCell ref="G24:G25"/>
    <mergeCell ref="T11:V11"/>
    <mergeCell ref="K11:M11"/>
    <mergeCell ref="W11:Y11"/>
    <mergeCell ref="N11:P11"/>
    <mergeCell ref="Q11:S11"/>
    <mergeCell ref="N12:N13"/>
    <mergeCell ref="O12:O13"/>
    <mergeCell ref="I16:I17"/>
    <mergeCell ref="Q12:S13"/>
    <mergeCell ref="C16:C17"/>
    <mergeCell ref="B24:B25"/>
    <mergeCell ref="C24:C25"/>
    <mergeCell ref="D24:D25"/>
    <mergeCell ref="E24:E25"/>
    <mergeCell ref="D16:D17"/>
    <mergeCell ref="A21:B21"/>
    <mergeCell ref="E21:G21"/>
    <mergeCell ref="B18:B19"/>
    <mergeCell ref="F24:F25"/>
    <mergeCell ref="I26:I27"/>
    <mergeCell ref="M14:M15"/>
    <mergeCell ref="P14:P15"/>
    <mergeCell ref="B14:B15"/>
    <mergeCell ref="C14:C15"/>
    <mergeCell ref="D14:D15"/>
    <mergeCell ref="E14:E15"/>
    <mergeCell ref="F14:F15"/>
    <mergeCell ref="O16:O17"/>
    <mergeCell ref="B16:B17"/>
    <mergeCell ref="K14:K15"/>
    <mergeCell ref="N14:N15"/>
    <mergeCell ref="O14:O15"/>
    <mergeCell ref="P16:P17"/>
    <mergeCell ref="E16:E17"/>
    <mergeCell ref="F16:F17"/>
    <mergeCell ref="G16:G17"/>
    <mergeCell ref="H16:H17"/>
    <mergeCell ref="L14:L15"/>
    <mergeCell ref="J16:J17"/>
    <mergeCell ref="C18:C19"/>
    <mergeCell ref="D18:D19"/>
    <mergeCell ref="E18:E19"/>
    <mergeCell ref="F18:F19"/>
    <mergeCell ref="G18:G19"/>
    <mergeCell ref="T1:V1"/>
    <mergeCell ref="M2:M3"/>
    <mergeCell ref="N2:N3"/>
    <mergeCell ref="H18:H19"/>
    <mergeCell ref="I18:I19"/>
    <mergeCell ref="J18:J19"/>
    <mergeCell ref="K18:K19"/>
    <mergeCell ref="L18:L19"/>
    <mergeCell ref="M18:M19"/>
    <mergeCell ref="N16:N17"/>
    <mergeCell ref="A1:B1"/>
    <mergeCell ref="E1:G1"/>
    <mergeCell ref="H1:J1"/>
    <mergeCell ref="K1:M1"/>
    <mergeCell ref="N1:P1"/>
    <mergeCell ref="Q1:S1"/>
    <mergeCell ref="W1:Y1"/>
    <mergeCell ref="A2:A9"/>
    <mergeCell ref="B2:B3"/>
    <mergeCell ref="C2:C3"/>
    <mergeCell ref="D2:D3"/>
    <mergeCell ref="H2:H3"/>
    <mergeCell ref="I2:I3"/>
    <mergeCell ref="J2:J3"/>
    <mergeCell ref="K2:K3"/>
    <mergeCell ref="L2:L3"/>
    <mergeCell ref="O2:O3"/>
    <mergeCell ref="P2:P3"/>
    <mergeCell ref="Q2:S3"/>
    <mergeCell ref="T2:T3"/>
    <mergeCell ref="U2:U3"/>
    <mergeCell ref="V2:V3"/>
    <mergeCell ref="W2:Y3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  <mergeCell ref="Q4:S5"/>
    <mergeCell ref="T4:T5"/>
    <mergeCell ref="U4:U5"/>
    <mergeCell ref="V4:V5"/>
    <mergeCell ref="W4:Y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N6:N7"/>
    <mergeCell ref="O6:O7"/>
    <mergeCell ref="P6:P7"/>
    <mergeCell ref="Q6:S7"/>
    <mergeCell ref="T6:T7"/>
    <mergeCell ref="U6:U7"/>
    <mergeCell ref="V6:V7"/>
    <mergeCell ref="W6:Y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Q8:S9"/>
    <mergeCell ref="T8:T9"/>
    <mergeCell ref="U8:U9"/>
    <mergeCell ref="V8:V9"/>
    <mergeCell ref="W8:Y9"/>
    <mergeCell ref="V22:V23"/>
    <mergeCell ref="W22:Y23"/>
    <mergeCell ref="T21:V21"/>
    <mergeCell ref="W16:Y17"/>
    <mergeCell ref="T12:T13"/>
    <mergeCell ref="Q24:S25"/>
    <mergeCell ref="T24:T25"/>
    <mergeCell ref="U24:U25"/>
    <mergeCell ref="V24:V25"/>
    <mergeCell ref="W24:Y25"/>
    <mergeCell ref="U26:U27"/>
    <mergeCell ref="V26:V27"/>
    <mergeCell ref="W26:Y27"/>
    <mergeCell ref="N52:N53"/>
    <mergeCell ref="O52:O53"/>
    <mergeCell ref="P52:P5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0"/>
  <sheetViews>
    <sheetView zoomScale="85" zoomScaleNormal="85" zoomScalePageLayoutView="0" workbookViewId="0" topLeftCell="A26">
      <selection activeCell="G61" sqref="G61"/>
    </sheetView>
  </sheetViews>
  <sheetFormatPr defaultColWidth="8.88671875" defaultRowHeight="15"/>
  <cols>
    <col min="1" max="1" width="3.6640625" style="3" customWidth="1"/>
    <col min="2" max="2" width="12.99609375" style="3" bestFit="1" customWidth="1"/>
    <col min="3" max="3" width="7.88671875" style="54" customWidth="1"/>
    <col min="4" max="7" width="14.6640625" style="3" bestFit="1" customWidth="1"/>
    <col min="8" max="8" width="11.6640625" style="3" customWidth="1"/>
    <col min="9" max="16384" width="8.88671875" style="3" customWidth="1"/>
  </cols>
  <sheetData>
    <row r="2" ht="11.25" customHeight="1">
      <c r="A2" s="2"/>
    </row>
    <row r="3" spans="1:3" ht="11.25" customHeight="1">
      <c r="A3" s="2"/>
      <c r="B3" s="5" t="s">
        <v>19</v>
      </c>
      <c r="C3" s="71" t="s">
        <v>29</v>
      </c>
    </row>
    <row r="4" spans="1:4" ht="11.25" customHeight="1">
      <c r="A4" s="2"/>
      <c r="D4" s="6" t="str">
        <f>B3</f>
        <v>Skákal Daniel</v>
      </c>
    </row>
    <row r="5" spans="1:5" ht="11.25" customHeight="1">
      <c r="A5" s="2"/>
      <c r="B5" s="5"/>
      <c r="C5" s="57"/>
      <c r="D5" s="66"/>
      <c r="E5" s="11"/>
    </row>
    <row r="6" spans="1:6" ht="11.25" customHeight="1">
      <c r="A6" s="2"/>
      <c r="E6" s="58" t="str">
        <f>D4</f>
        <v>Skákal Daniel</v>
      </c>
      <c r="F6" s="4"/>
    </row>
    <row r="7" spans="1:6" ht="11.25" customHeight="1">
      <c r="A7" s="2"/>
      <c r="B7" s="5" t="s">
        <v>48</v>
      </c>
      <c r="C7" s="71" t="s">
        <v>22</v>
      </c>
      <c r="E7" s="70" t="s">
        <v>34</v>
      </c>
      <c r="F7" s="11"/>
    </row>
    <row r="8" spans="1:6" ht="11.25" customHeight="1">
      <c r="A8" s="2"/>
      <c r="D8" s="58" t="str">
        <f>B7</f>
        <v>Daněk Vojtěch</v>
      </c>
      <c r="E8" s="11"/>
      <c r="F8" s="11"/>
    </row>
    <row r="9" spans="1:6" ht="11.25" customHeight="1">
      <c r="A9" s="2"/>
      <c r="B9" s="10" t="s">
        <v>47</v>
      </c>
      <c r="C9" s="72" t="s">
        <v>22</v>
      </c>
      <c r="D9" s="70" t="s">
        <v>34</v>
      </c>
      <c r="F9" s="11"/>
    </row>
    <row r="10" spans="1:6" ht="11.25" customHeight="1">
      <c r="A10" s="2"/>
      <c r="B10" s="52"/>
      <c r="C10" s="56"/>
      <c r="F10" s="58" t="str">
        <f>E6</f>
        <v>Skákal Daniel</v>
      </c>
    </row>
    <row r="11" spans="1:7" ht="11.25" customHeight="1">
      <c r="A11" s="2"/>
      <c r="B11" s="5" t="s">
        <v>57</v>
      </c>
      <c r="C11" s="71" t="s">
        <v>8</v>
      </c>
      <c r="F11" s="70" t="s">
        <v>32</v>
      </c>
      <c r="G11" s="11"/>
    </row>
    <row r="12" spans="4:7" ht="12.75">
      <c r="D12" s="58" t="str">
        <f>B11</f>
        <v>Gorol Adam</v>
      </c>
      <c r="F12" s="11"/>
      <c r="G12" s="11"/>
    </row>
    <row r="13" spans="2:7" ht="12.75">
      <c r="B13" s="5"/>
      <c r="C13" s="71"/>
      <c r="D13" s="70"/>
      <c r="E13" s="11"/>
      <c r="F13" s="11"/>
      <c r="G13" s="11"/>
    </row>
    <row r="14" spans="5:7" ht="12.75">
      <c r="E14" s="58" t="str">
        <f>D12</f>
        <v>Gorol Adam</v>
      </c>
      <c r="F14" s="11"/>
      <c r="G14" s="11"/>
    </row>
    <row r="15" spans="2:7" ht="12.75">
      <c r="B15" s="53"/>
      <c r="C15" s="55"/>
      <c r="E15" s="70" t="s">
        <v>34</v>
      </c>
      <c r="F15" s="4"/>
      <c r="G15" s="11"/>
    </row>
    <row r="16" spans="4:7" ht="12.75">
      <c r="D16" s="58" t="str">
        <f>B17</f>
        <v>Šmika Hugo</v>
      </c>
      <c r="E16" s="11"/>
      <c r="F16" s="4"/>
      <c r="G16" s="11"/>
    </row>
    <row r="17" spans="2:7" ht="12.75">
      <c r="B17" s="5" t="s">
        <v>55</v>
      </c>
      <c r="C17" s="72" t="s">
        <v>18</v>
      </c>
      <c r="D17" s="59"/>
      <c r="F17" s="4"/>
      <c r="G17" s="11"/>
    </row>
    <row r="18" ht="12.75">
      <c r="G18" s="58" t="str">
        <f>F10</f>
        <v>Skákal Daniel</v>
      </c>
    </row>
    <row r="19" spans="2:8" ht="12.75">
      <c r="B19" s="5" t="s">
        <v>102</v>
      </c>
      <c r="C19" s="71" t="s">
        <v>18</v>
      </c>
      <c r="G19" s="70" t="s">
        <v>32</v>
      </c>
      <c r="H19" s="4"/>
    </row>
    <row r="20" spans="4:8" ht="12.75">
      <c r="D20" s="58" t="str">
        <f>B19</f>
        <v>Matuška Petr</v>
      </c>
      <c r="G20" s="11"/>
      <c r="H20" s="4"/>
    </row>
    <row r="21" spans="2:8" ht="12.75">
      <c r="B21" s="5"/>
      <c r="C21" s="71"/>
      <c r="D21" s="73"/>
      <c r="E21" s="11"/>
      <c r="G21" s="11"/>
      <c r="H21" s="4"/>
    </row>
    <row r="22" spans="5:8" ht="12.75">
      <c r="E22" s="58" t="str">
        <f>D20</f>
        <v>Matuška Petr</v>
      </c>
      <c r="G22" s="11"/>
      <c r="H22" s="4"/>
    </row>
    <row r="23" spans="2:8" ht="12.75">
      <c r="B23" s="5"/>
      <c r="C23" s="71"/>
      <c r="E23" s="70" t="s">
        <v>33</v>
      </c>
      <c r="F23" s="11"/>
      <c r="G23" s="11"/>
      <c r="H23" s="4"/>
    </row>
    <row r="24" spans="4:8" ht="12.75">
      <c r="D24" s="58" t="str">
        <f>B25</f>
        <v>Čermák Filip</v>
      </c>
      <c r="E24" s="11"/>
      <c r="F24" s="11"/>
      <c r="G24" s="11"/>
      <c r="H24" s="4"/>
    </row>
    <row r="25" spans="2:8" ht="12.75">
      <c r="B25" s="5" t="s">
        <v>24</v>
      </c>
      <c r="C25" s="72" t="s">
        <v>9</v>
      </c>
      <c r="D25" s="70"/>
      <c r="F25" s="11"/>
      <c r="G25" s="11"/>
      <c r="H25" s="4"/>
    </row>
    <row r="26" spans="6:8" ht="12.75">
      <c r="F26" s="58" t="str">
        <f>E22</f>
        <v>Matuška Petr</v>
      </c>
      <c r="G26" s="11"/>
      <c r="H26" s="4"/>
    </row>
    <row r="27" spans="2:8" ht="12.75">
      <c r="B27" s="5" t="s">
        <v>44</v>
      </c>
      <c r="C27" s="71" t="s">
        <v>60</v>
      </c>
      <c r="F27" s="70" t="s">
        <v>33</v>
      </c>
      <c r="H27" s="4"/>
    </row>
    <row r="28" spans="4:8" ht="12.75">
      <c r="D28" s="58" t="str">
        <f>B27</f>
        <v>Smutný Matouš</v>
      </c>
      <c r="F28" s="11"/>
      <c r="H28" s="4"/>
    </row>
    <row r="29" spans="2:8" ht="12.75">
      <c r="B29" s="5" t="s">
        <v>58</v>
      </c>
      <c r="C29" s="71" t="s">
        <v>9</v>
      </c>
      <c r="D29" s="70" t="s">
        <v>34</v>
      </c>
      <c r="E29" s="11"/>
      <c r="F29" s="11"/>
      <c r="H29" s="4"/>
    </row>
    <row r="30" spans="5:8" ht="12.75">
      <c r="E30" s="58" t="str">
        <f>D32</f>
        <v>Vyskočilová Ester</v>
      </c>
      <c r="F30" s="11"/>
      <c r="H30" s="4"/>
    </row>
    <row r="31" spans="2:8" ht="12.75">
      <c r="B31" s="53"/>
      <c r="C31" s="55"/>
      <c r="E31" s="70" t="s">
        <v>33</v>
      </c>
      <c r="H31" s="4"/>
    </row>
    <row r="32" spans="4:8" ht="12.75">
      <c r="D32" s="58" t="str">
        <f>B33</f>
        <v>Vyskočilová Ester</v>
      </c>
      <c r="E32" s="11"/>
      <c r="H32" s="4"/>
    </row>
    <row r="33" spans="2:8" ht="12.75">
      <c r="B33" s="5" t="s">
        <v>21</v>
      </c>
      <c r="C33" s="72" t="s">
        <v>9</v>
      </c>
      <c r="D33" s="59"/>
      <c r="H33" s="4"/>
    </row>
    <row r="34" ht="12.75">
      <c r="H34" s="4"/>
    </row>
    <row r="38" ht="12.75">
      <c r="F38" s="77" t="s">
        <v>35</v>
      </c>
    </row>
    <row r="40" ht="12.75">
      <c r="F40" s="76" t="str">
        <f>E14</f>
        <v>Gorol Adam</v>
      </c>
    </row>
    <row r="41" ht="12.75">
      <c r="G41" s="60" t="str">
        <f>F40</f>
        <v>Gorol Adam</v>
      </c>
    </row>
    <row r="42" spans="6:7" ht="12.75">
      <c r="F42" s="76" t="str">
        <f>E30</f>
        <v>Vyskočilová Ester</v>
      </c>
      <c r="G42" s="70" t="s">
        <v>32</v>
      </c>
    </row>
    <row r="45" ht="12.75">
      <c r="E45" s="77" t="s">
        <v>36</v>
      </c>
    </row>
    <row r="47" ht="12.75">
      <c r="E47" s="76" t="str">
        <f>D8</f>
        <v>Daněk Vojtěch</v>
      </c>
    </row>
    <row r="48" ht="12.75">
      <c r="F48" s="60" t="str">
        <f>E49</f>
        <v>Šmika Hugo</v>
      </c>
    </row>
    <row r="49" spans="5:7" ht="12.75">
      <c r="E49" s="76" t="str">
        <f>D16</f>
        <v>Šmika Hugo</v>
      </c>
      <c r="F49" s="61" t="s">
        <v>34</v>
      </c>
      <c r="G49" s="11"/>
    </row>
    <row r="50" ht="12.75">
      <c r="G50" s="11" t="str">
        <f>E51</f>
        <v>Čermák Filip</v>
      </c>
    </row>
    <row r="51" spans="5:7" ht="12.75">
      <c r="E51" s="76" t="str">
        <f>D24</f>
        <v>Čermák Filip</v>
      </c>
      <c r="G51" s="39" t="s">
        <v>32</v>
      </c>
    </row>
    <row r="52" spans="6:7" ht="12.75">
      <c r="F52" s="60" t="str">
        <f>E51</f>
        <v>Čermák Filip</v>
      </c>
      <c r="G52" s="11"/>
    </row>
    <row r="53" spans="5:6" ht="12.75">
      <c r="E53" s="76" t="str">
        <f>D28</f>
        <v>Smutný Matouš</v>
      </c>
      <c r="F53" s="39" t="s">
        <v>34</v>
      </c>
    </row>
    <row r="56" ht="12.75">
      <c r="F56" s="77" t="s">
        <v>37</v>
      </c>
    </row>
    <row r="58" ht="12.75">
      <c r="F58" s="76" t="str">
        <f>E47</f>
        <v>Daněk Vojtěch</v>
      </c>
    </row>
    <row r="59" ht="12.75">
      <c r="G59" s="60" t="str">
        <f>F60</f>
        <v>Smutný Matouš</v>
      </c>
    </row>
    <row r="60" spans="6:7" ht="12.75">
      <c r="F60" s="76" t="str">
        <f>E53</f>
        <v>Smutný Matouš</v>
      </c>
      <c r="G60" s="39" t="s">
        <v>34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7"/>
  <sheetViews>
    <sheetView zoomScale="85" zoomScaleNormal="85" zoomScalePageLayoutView="0" workbookViewId="0" topLeftCell="A1">
      <selection activeCell="H25" sqref="H25"/>
    </sheetView>
  </sheetViews>
  <sheetFormatPr defaultColWidth="8.88671875" defaultRowHeight="15"/>
  <cols>
    <col min="1" max="1" width="3.6640625" style="3" customWidth="1"/>
    <col min="2" max="2" width="12.99609375" style="3" bestFit="1" customWidth="1"/>
    <col min="3" max="3" width="7.88671875" style="54" customWidth="1"/>
    <col min="4" max="7" width="14.6640625" style="3" bestFit="1" customWidth="1"/>
    <col min="8" max="8" width="11.6640625" style="3" customWidth="1"/>
    <col min="9" max="16384" width="8.88671875" style="3" customWidth="1"/>
  </cols>
  <sheetData>
    <row r="2" ht="11.25" customHeight="1">
      <c r="A2" s="2"/>
    </row>
    <row r="3" spans="1:3" ht="11.25" customHeight="1">
      <c r="A3" s="2"/>
      <c r="B3" s="5" t="s">
        <v>50</v>
      </c>
      <c r="C3" s="71" t="s">
        <v>101</v>
      </c>
    </row>
    <row r="4" spans="1:4" ht="11.25" customHeight="1">
      <c r="A4" s="2"/>
      <c r="D4" s="58" t="str">
        <f>B3</f>
        <v>Sýkora Vojtěch</v>
      </c>
    </row>
    <row r="5" spans="1:5" ht="11.25" customHeight="1">
      <c r="A5" s="2"/>
      <c r="B5" s="5"/>
      <c r="C5" s="57"/>
      <c r="D5" s="66"/>
      <c r="E5" s="11"/>
    </row>
    <row r="6" spans="1:6" ht="11.25" customHeight="1">
      <c r="A6" s="2"/>
      <c r="E6" s="58" t="str">
        <f>D4</f>
        <v>Sýkora Vojtěch</v>
      </c>
      <c r="F6" s="4"/>
    </row>
    <row r="7" spans="1:6" ht="11.25" customHeight="1">
      <c r="A7" s="2"/>
      <c r="B7" s="5" t="s">
        <v>45</v>
      </c>
      <c r="C7" s="71" t="s">
        <v>60</v>
      </c>
      <c r="E7" s="70" t="s">
        <v>34</v>
      </c>
      <c r="F7" s="11"/>
    </row>
    <row r="8" spans="1:6" ht="11.25" customHeight="1">
      <c r="A8" s="2"/>
      <c r="D8" s="58" t="str">
        <f>B9</f>
        <v>Dostál Jan</v>
      </c>
      <c r="E8" s="11"/>
      <c r="F8" s="11"/>
    </row>
    <row r="9" spans="1:6" ht="11.25" customHeight="1">
      <c r="A9" s="2"/>
      <c r="B9" s="10" t="s">
        <v>54</v>
      </c>
      <c r="C9" s="72" t="s">
        <v>28</v>
      </c>
      <c r="D9" s="70" t="s">
        <v>34</v>
      </c>
      <c r="F9" s="11"/>
    </row>
    <row r="10" spans="1:6" ht="11.25" customHeight="1">
      <c r="A10" s="2"/>
      <c r="B10" s="52"/>
      <c r="C10" s="56"/>
      <c r="F10" s="58" t="str">
        <f>E6</f>
        <v>Sýkora Vojtěch</v>
      </c>
    </row>
    <row r="11" spans="1:7" ht="11.25" customHeight="1">
      <c r="A11" s="2"/>
      <c r="B11" s="5" t="s">
        <v>52</v>
      </c>
      <c r="C11" s="71" t="s">
        <v>28</v>
      </c>
      <c r="F11" s="42" t="s">
        <v>34</v>
      </c>
      <c r="G11" s="11"/>
    </row>
    <row r="12" spans="4:7" ht="12.75">
      <c r="D12" s="58" t="str">
        <f>B13</f>
        <v>Vodstrčilová Adéla</v>
      </c>
      <c r="F12" s="11"/>
      <c r="G12" s="11"/>
    </row>
    <row r="13" spans="2:7" ht="12.75">
      <c r="B13" s="5" t="s">
        <v>43</v>
      </c>
      <c r="C13" s="71" t="s">
        <v>15</v>
      </c>
      <c r="D13" s="70" t="s">
        <v>34</v>
      </c>
      <c r="E13" s="11"/>
      <c r="F13" s="11"/>
      <c r="G13" s="11"/>
    </row>
    <row r="14" spans="5:7" ht="12.75">
      <c r="E14" s="58" t="str">
        <f>D16</f>
        <v>Jíra Matyáš</v>
      </c>
      <c r="F14" s="11"/>
      <c r="G14" s="11"/>
    </row>
    <row r="15" spans="2:7" ht="12.75">
      <c r="B15" s="53"/>
      <c r="C15" s="55"/>
      <c r="E15" s="70" t="s">
        <v>34</v>
      </c>
      <c r="F15" s="4"/>
      <c r="G15" s="11"/>
    </row>
    <row r="16" spans="4:7" ht="12.75">
      <c r="D16" s="58" t="str">
        <f>B17</f>
        <v>Jíra Matyáš</v>
      </c>
      <c r="E16" s="11"/>
      <c r="F16" s="4"/>
      <c r="G16" s="11"/>
    </row>
    <row r="17" spans="2:7" ht="12.75">
      <c r="B17" s="5" t="s">
        <v>49</v>
      </c>
      <c r="C17" s="72" t="s">
        <v>60</v>
      </c>
      <c r="D17" s="59"/>
      <c r="F17" s="4"/>
      <c r="G17" s="11"/>
    </row>
    <row r="18" ht="12.75">
      <c r="G18" s="58" t="str">
        <f>F10</f>
        <v>Sýkora Vojtěch</v>
      </c>
    </row>
    <row r="19" spans="2:8" ht="12.75">
      <c r="B19" s="5" t="s">
        <v>41</v>
      </c>
      <c r="C19" s="71" t="s">
        <v>60</v>
      </c>
      <c r="G19" s="70" t="s">
        <v>33</v>
      </c>
      <c r="H19" s="4"/>
    </row>
    <row r="20" spans="4:8" ht="12.75">
      <c r="D20" s="58" t="str">
        <f>B19</f>
        <v>Mošková Dorota</v>
      </c>
      <c r="G20" s="11"/>
      <c r="H20" s="4"/>
    </row>
    <row r="21" spans="2:8" ht="12.75">
      <c r="B21" s="5"/>
      <c r="C21" s="71"/>
      <c r="D21" s="73"/>
      <c r="E21" s="11"/>
      <c r="G21" s="11"/>
      <c r="H21" s="4"/>
    </row>
    <row r="22" spans="5:8" ht="12.75">
      <c r="E22" s="58" t="str">
        <f>D20</f>
        <v>Mošková Dorota</v>
      </c>
      <c r="G22" s="11"/>
      <c r="H22" s="4"/>
    </row>
    <row r="23" spans="2:8" ht="12.75">
      <c r="B23" s="5" t="s">
        <v>51</v>
      </c>
      <c r="C23" s="71" t="s">
        <v>20</v>
      </c>
      <c r="E23" s="42" t="s">
        <v>34</v>
      </c>
      <c r="F23" s="11"/>
      <c r="G23" s="11"/>
      <c r="H23" s="4"/>
    </row>
    <row r="24" spans="4:8" ht="12.75">
      <c r="D24" s="58" t="str">
        <f>B25</f>
        <v>Dolan Kryštof</v>
      </c>
      <c r="E24" s="11"/>
      <c r="F24" s="11"/>
      <c r="G24" s="11"/>
      <c r="H24" s="4"/>
    </row>
    <row r="25" spans="2:8" ht="12.75">
      <c r="B25" s="5" t="s">
        <v>56</v>
      </c>
      <c r="C25" s="72" t="s">
        <v>15</v>
      </c>
      <c r="D25" s="70" t="s">
        <v>33</v>
      </c>
      <c r="F25" s="11"/>
      <c r="G25" s="11"/>
      <c r="H25" s="4"/>
    </row>
    <row r="26" spans="6:8" ht="12.75">
      <c r="F26" s="58" t="str">
        <f>E22</f>
        <v>Mošková Dorota</v>
      </c>
      <c r="G26" s="11"/>
      <c r="H26" s="4"/>
    </row>
    <row r="27" spans="2:8" ht="12.75">
      <c r="B27" s="5" t="s">
        <v>53</v>
      </c>
      <c r="C27" s="71" t="s">
        <v>28</v>
      </c>
      <c r="F27" s="70" t="s">
        <v>32</v>
      </c>
      <c r="H27" s="4"/>
    </row>
    <row r="28" spans="4:8" ht="12.75">
      <c r="D28" s="58" t="str">
        <f>B29</f>
        <v>Hrubá Evelin</v>
      </c>
      <c r="F28" s="11"/>
      <c r="H28" s="4"/>
    </row>
    <row r="29" spans="2:8" ht="12.75">
      <c r="B29" s="5" t="s">
        <v>42</v>
      </c>
      <c r="C29" s="71" t="s">
        <v>15</v>
      </c>
      <c r="D29" s="70" t="s">
        <v>32</v>
      </c>
      <c r="E29" s="11"/>
      <c r="F29" s="11"/>
      <c r="H29" s="4"/>
    </row>
    <row r="30" spans="5:8" ht="12.75">
      <c r="E30" s="58" t="str">
        <f>D32</f>
        <v>Mackowiak Matyáš</v>
      </c>
      <c r="F30" s="11"/>
      <c r="H30" s="4"/>
    </row>
    <row r="31" spans="2:8" ht="12.75">
      <c r="B31" s="53"/>
      <c r="C31" s="55"/>
      <c r="E31" s="70" t="s">
        <v>33</v>
      </c>
      <c r="H31" s="4"/>
    </row>
    <row r="32" spans="4:8" ht="12.75">
      <c r="D32" s="58" t="str">
        <f>B33</f>
        <v>Mackowiak Matyáš</v>
      </c>
      <c r="E32" s="11"/>
      <c r="H32" s="4"/>
    </row>
    <row r="33" spans="2:8" ht="12.75">
      <c r="B33" s="5" t="s">
        <v>46</v>
      </c>
      <c r="C33" s="72" t="s">
        <v>26</v>
      </c>
      <c r="D33" s="59"/>
      <c r="H33" s="4"/>
    </row>
    <row r="34" ht="12.75">
      <c r="H34" s="4"/>
    </row>
    <row r="35" spans="2:3" s="4" customFormat="1" ht="12.75">
      <c r="B35" s="9"/>
      <c r="C35" s="180"/>
    </row>
    <row r="36" spans="3:4" s="4" customFormat="1" ht="12.75">
      <c r="C36" s="181"/>
      <c r="D36" s="182"/>
    </row>
    <row r="37" spans="2:4" s="4" customFormat="1" ht="12.75">
      <c r="B37" s="9"/>
      <c r="C37" s="183"/>
      <c r="D37" s="66"/>
    </row>
    <row r="38" spans="3:5" s="4" customFormat="1" ht="12.75">
      <c r="C38" s="181"/>
      <c r="E38" s="182"/>
    </row>
    <row r="39" spans="2:5" s="4" customFormat="1" ht="12.75">
      <c r="B39" s="9"/>
      <c r="C39" s="180"/>
      <c r="E39" s="184"/>
    </row>
    <row r="40" spans="3:4" s="4" customFormat="1" ht="12.75">
      <c r="C40" s="181"/>
      <c r="D40" s="182"/>
    </row>
    <row r="41" spans="2:4" s="4" customFormat="1" ht="12.75">
      <c r="B41" s="9"/>
      <c r="C41" s="180"/>
      <c r="D41" s="184"/>
    </row>
    <row r="42" spans="2:6" s="4" customFormat="1" ht="12.75">
      <c r="B42" s="184"/>
      <c r="C42" s="56"/>
      <c r="F42" s="182"/>
    </row>
    <row r="43" spans="2:6" s="4" customFormat="1" ht="12.75">
      <c r="B43" s="9"/>
      <c r="C43" s="180"/>
      <c r="F43" s="48"/>
    </row>
    <row r="44" spans="3:4" s="4" customFormat="1" ht="12.75">
      <c r="C44" s="181"/>
      <c r="D44" s="182"/>
    </row>
    <row r="45" spans="2:4" s="4" customFormat="1" ht="12.75">
      <c r="B45" s="9"/>
      <c r="C45" s="180"/>
      <c r="D45" s="184"/>
    </row>
    <row r="46" spans="3:5" s="4" customFormat="1" ht="12.75">
      <c r="C46" s="181"/>
      <c r="E46" s="182"/>
    </row>
    <row r="47" spans="2:5" s="4" customFormat="1" ht="12.75">
      <c r="B47" s="182"/>
      <c r="C47" s="183"/>
      <c r="E47" s="184"/>
    </row>
    <row r="48" spans="3:4" s="4" customFormat="1" ht="12.75">
      <c r="C48" s="181"/>
      <c r="D48" s="182"/>
    </row>
    <row r="49" spans="2:4" s="4" customFormat="1" ht="12.75">
      <c r="B49" s="9"/>
      <c r="C49" s="180"/>
      <c r="D49" s="66"/>
    </row>
    <row r="50" spans="3:7" s="4" customFormat="1" ht="12.75">
      <c r="C50" s="181"/>
      <c r="G50" s="182"/>
    </row>
    <row r="51" spans="2:7" s="4" customFormat="1" ht="12.75">
      <c r="B51" s="9"/>
      <c r="C51" s="180"/>
      <c r="G51" s="184"/>
    </row>
    <row r="52" spans="3:4" s="4" customFormat="1" ht="12.75">
      <c r="C52" s="181"/>
      <c r="D52" s="182"/>
    </row>
    <row r="53" spans="2:4" s="4" customFormat="1" ht="12.75">
      <c r="B53" s="182"/>
      <c r="C53" s="183"/>
      <c r="D53" s="66"/>
    </row>
    <row r="54" spans="3:5" s="4" customFormat="1" ht="12.75">
      <c r="C54" s="181"/>
      <c r="E54" s="182"/>
    </row>
    <row r="55" spans="2:5" s="4" customFormat="1" ht="12.75">
      <c r="B55" s="9"/>
      <c r="C55" s="180"/>
      <c r="E55" s="48"/>
    </row>
    <row r="56" spans="3:4" s="4" customFormat="1" ht="12.75">
      <c r="C56" s="181"/>
      <c r="D56" s="182"/>
    </row>
    <row r="57" spans="2:4" s="4" customFormat="1" ht="12.75">
      <c r="B57" s="9"/>
      <c r="C57" s="180"/>
      <c r="D57" s="184"/>
    </row>
    <row r="58" spans="3:6" s="4" customFormat="1" ht="12.75">
      <c r="C58" s="181"/>
      <c r="F58" s="182"/>
    </row>
    <row r="59" spans="2:6" s="4" customFormat="1" ht="12.75">
      <c r="B59" s="9"/>
      <c r="C59" s="180"/>
      <c r="F59" s="184"/>
    </row>
    <row r="60" spans="3:4" s="4" customFormat="1" ht="12.75">
      <c r="C60" s="181"/>
      <c r="D60" s="182"/>
    </row>
    <row r="61" spans="2:4" s="4" customFormat="1" ht="12.75">
      <c r="B61" s="9"/>
      <c r="C61" s="180"/>
      <c r="D61" s="184"/>
    </row>
    <row r="62" spans="3:5" s="4" customFormat="1" ht="12.75">
      <c r="C62" s="181"/>
      <c r="E62" s="182"/>
    </row>
    <row r="63" spans="2:5" s="4" customFormat="1" ht="12.75">
      <c r="B63" s="182"/>
      <c r="C63" s="183"/>
      <c r="E63" s="184"/>
    </row>
    <row r="64" spans="3:4" s="4" customFormat="1" ht="12.75">
      <c r="C64" s="181"/>
      <c r="D64" s="182"/>
    </row>
    <row r="65" spans="2:4" s="4" customFormat="1" ht="12.75">
      <c r="B65" s="9"/>
      <c r="C65" s="180"/>
      <c r="D65" s="66"/>
    </row>
    <row r="66" s="4" customFormat="1" ht="12.75">
      <c r="C66" s="181"/>
    </row>
    <row r="67" s="4" customFormat="1" ht="12.75">
      <c r="C67" s="18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85" zoomScaleNormal="85" zoomScalePageLayoutView="0" workbookViewId="0" topLeftCell="A1">
      <selection activeCell="F12" sqref="F12:H26"/>
    </sheetView>
  </sheetViews>
  <sheetFormatPr defaultColWidth="8.88671875" defaultRowHeight="15"/>
  <cols>
    <col min="1" max="1" width="6.6640625" style="38" customWidth="1"/>
    <col min="2" max="2" width="19.99609375" style="1" customWidth="1"/>
    <col min="3" max="3" width="8.3359375" style="1" customWidth="1"/>
    <col min="4" max="4" width="21.6640625" style="37" bestFit="1" customWidth="1"/>
    <col min="8" max="12" width="8.88671875" style="1" customWidth="1"/>
  </cols>
  <sheetData>
    <row r="1" spans="1:5" ht="15">
      <c r="A1" s="36" t="s">
        <v>14</v>
      </c>
      <c r="B1" s="7" t="s">
        <v>11</v>
      </c>
      <c r="C1" s="7" t="s">
        <v>6</v>
      </c>
      <c r="D1" s="7" t="s">
        <v>5</v>
      </c>
      <c r="E1" s="7" t="s">
        <v>12</v>
      </c>
    </row>
    <row r="2" spans="1:5" ht="15">
      <c r="A2" s="34" t="s">
        <v>1</v>
      </c>
      <c r="B2" s="40" t="s">
        <v>19</v>
      </c>
      <c r="C2" s="75">
        <v>2011</v>
      </c>
      <c r="D2" s="49" t="s">
        <v>25</v>
      </c>
      <c r="E2">
        <v>90</v>
      </c>
    </row>
    <row r="3" spans="1:15" ht="15">
      <c r="A3" s="34" t="s">
        <v>2</v>
      </c>
      <c r="B3" s="46" t="s">
        <v>23</v>
      </c>
      <c r="C3" s="47">
        <v>2012</v>
      </c>
      <c r="D3" s="49" t="s">
        <v>18</v>
      </c>
      <c r="E3" s="1">
        <v>60</v>
      </c>
      <c r="O3" s="8"/>
    </row>
    <row r="4" spans="1:15" ht="15">
      <c r="A4" s="68" t="s">
        <v>3</v>
      </c>
      <c r="B4" s="1" t="s">
        <v>57</v>
      </c>
      <c r="C4" s="51">
        <v>2012</v>
      </c>
      <c r="D4" s="49" t="s">
        <v>8</v>
      </c>
      <c r="E4" s="1">
        <v>40</v>
      </c>
      <c r="O4" s="8"/>
    </row>
    <row r="5" spans="1:15" ht="15">
      <c r="A5" s="68" t="s">
        <v>4</v>
      </c>
      <c r="B5" s="40" t="s">
        <v>21</v>
      </c>
      <c r="C5" s="51">
        <v>2011</v>
      </c>
      <c r="D5" s="49" t="s">
        <v>9</v>
      </c>
      <c r="E5" s="40">
        <v>30</v>
      </c>
      <c r="O5" s="8"/>
    </row>
    <row r="6" spans="1:15" ht="15">
      <c r="A6" s="68" t="s">
        <v>16</v>
      </c>
      <c r="B6" s="46" t="s">
        <v>24</v>
      </c>
      <c r="C6" s="47">
        <v>2011</v>
      </c>
      <c r="D6" s="49" t="s">
        <v>9</v>
      </c>
      <c r="E6" s="40">
        <v>24</v>
      </c>
      <c r="O6" s="8"/>
    </row>
    <row r="7" spans="1:15" ht="15">
      <c r="A7" s="68" t="s">
        <v>38</v>
      </c>
      <c r="B7" s="1" t="s">
        <v>55</v>
      </c>
      <c r="C7" s="75">
        <v>2011</v>
      </c>
      <c r="D7" s="49" t="s">
        <v>18</v>
      </c>
      <c r="E7" s="40">
        <v>21</v>
      </c>
      <c r="O7" s="8"/>
    </row>
    <row r="8" spans="1:15" ht="15">
      <c r="A8" s="68" t="s">
        <v>39</v>
      </c>
      <c r="B8" s="1" t="s">
        <v>44</v>
      </c>
      <c r="C8" s="51">
        <v>2012</v>
      </c>
      <c r="D8" s="49" t="s">
        <v>60</v>
      </c>
      <c r="E8" s="40">
        <v>18</v>
      </c>
      <c r="O8" s="8"/>
    </row>
    <row r="9" spans="1:15" ht="15">
      <c r="A9" s="68" t="s">
        <v>40</v>
      </c>
      <c r="B9" s="46" t="s">
        <v>48</v>
      </c>
      <c r="C9" s="47">
        <v>2011</v>
      </c>
      <c r="D9" s="49" t="s">
        <v>61</v>
      </c>
      <c r="E9" s="40">
        <v>15</v>
      </c>
      <c r="O9" s="8"/>
    </row>
    <row r="10" spans="1:15" ht="15">
      <c r="A10" s="68" t="s">
        <v>103</v>
      </c>
      <c r="B10" s="46" t="s">
        <v>47</v>
      </c>
      <c r="C10" s="51">
        <v>2011</v>
      </c>
      <c r="D10" s="49" t="s">
        <v>61</v>
      </c>
      <c r="E10" s="40">
        <v>12</v>
      </c>
      <c r="O10" s="8"/>
    </row>
    <row r="11" spans="1:15" ht="15">
      <c r="A11" s="68" t="s">
        <v>103</v>
      </c>
      <c r="B11" s="1" t="s">
        <v>58</v>
      </c>
      <c r="C11" s="51">
        <v>2012</v>
      </c>
      <c r="D11" s="49" t="s">
        <v>9</v>
      </c>
      <c r="E11" s="40">
        <v>12</v>
      </c>
      <c r="O11" s="8"/>
    </row>
    <row r="12" spans="1:15" ht="15">
      <c r="A12" s="68" t="s">
        <v>104</v>
      </c>
      <c r="B12" s="1" t="s">
        <v>50</v>
      </c>
      <c r="C12" s="51">
        <v>2011</v>
      </c>
      <c r="D12" s="49" t="s">
        <v>59</v>
      </c>
      <c r="E12" s="40">
        <v>9</v>
      </c>
      <c r="O12" s="8"/>
    </row>
    <row r="13" spans="1:15" ht="15">
      <c r="A13" s="68" t="s">
        <v>105</v>
      </c>
      <c r="B13" s="40" t="s">
        <v>41</v>
      </c>
      <c r="C13" s="51">
        <v>2012</v>
      </c>
      <c r="D13" s="49" t="s">
        <v>60</v>
      </c>
      <c r="E13" s="40">
        <v>6</v>
      </c>
      <c r="O13" s="8"/>
    </row>
    <row r="14" spans="1:15" ht="15">
      <c r="A14" s="68" t="s">
        <v>106</v>
      </c>
      <c r="B14" s="1" t="s">
        <v>49</v>
      </c>
      <c r="C14" s="51">
        <v>2012</v>
      </c>
      <c r="D14" s="49" t="s">
        <v>60</v>
      </c>
      <c r="E14" s="40">
        <v>4</v>
      </c>
      <c r="O14" s="8"/>
    </row>
    <row r="15" spans="1:15" ht="15">
      <c r="A15" s="68" t="s">
        <v>106</v>
      </c>
      <c r="B15" s="46" t="s">
        <v>46</v>
      </c>
      <c r="C15" s="47">
        <v>2013</v>
      </c>
      <c r="D15" s="74" t="s">
        <v>62</v>
      </c>
      <c r="E15" s="40">
        <v>5</v>
      </c>
      <c r="O15" s="8"/>
    </row>
    <row r="16" spans="1:15" ht="15">
      <c r="A16" s="68" t="s">
        <v>107</v>
      </c>
      <c r="B16" s="46" t="s">
        <v>54</v>
      </c>
      <c r="C16" s="47">
        <v>2011</v>
      </c>
      <c r="D16" s="49" t="s">
        <v>18</v>
      </c>
      <c r="E16" s="40">
        <v>1</v>
      </c>
      <c r="O16" s="8"/>
    </row>
    <row r="17" spans="1:15" ht="15">
      <c r="A17" s="68" t="s">
        <v>107</v>
      </c>
      <c r="B17" s="46" t="s">
        <v>43</v>
      </c>
      <c r="C17" s="47">
        <v>2011</v>
      </c>
      <c r="D17" s="49" t="s">
        <v>17</v>
      </c>
      <c r="E17" s="40">
        <v>1</v>
      </c>
      <c r="O17" s="8"/>
    </row>
    <row r="18" spans="1:15" ht="15">
      <c r="A18" s="68" t="s">
        <v>107</v>
      </c>
      <c r="B18" s="46" t="s">
        <v>56</v>
      </c>
      <c r="C18" s="47">
        <v>2011</v>
      </c>
      <c r="D18" s="49" t="s">
        <v>17</v>
      </c>
      <c r="E18" s="40">
        <v>2</v>
      </c>
      <c r="O18" s="8"/>
    </row>
    <row r="19" spans="1:15" ht="15">
      <c r="A19" s="68" t="s">
        <v>107</v>
      </c>
      <c r="B19" s="40" t="s">
        <v>42</v>
      </c>
      <c r="C19" s="51">
        <v>2011</v>
      </c>
      <c r="D19" s="49" t="s">
        <v>17</v>
      </c>
      <c r="E19" s="40">
        <v>1</v>
      </c>
      <c r="O19" s="8"/>
    </row>
    <row r="20" spans="1:15" ht="15">
      <c r="A20" s="68" t="s">
        <v>108</v>
      </c>
      <c r="B20" s="46" t="s">
        <v>45</v>
      </c>
      <c r="C20" s="47">
        <v>2012</v>
      </c>
      <c r="D20" s="49" t="s">
        <v>60</v>
      </c>
      <c r="E20" s="40">
        <v>1</v>
      </c>
      <c r="O20" s="8"/>
    </row>
    <row r="21" spans="1:15" ht="15">
      <c r="A21" s="68" t="s">
        <v>108</v>
      </c>
      <c r="B21" s="46" t="s">
        <v>52</v>
      </c>
      <c r="C21" s="47">
        <v>2012</v>
      </c>
      <c r="D21" s="50" t="s">
        <v>18</v>
      </c>
      <c r="E21" s="40">
        <v>0</v>
      </c>
      <c r="O21" s="8"/>
    </row>
    <row r="22" spans="1:15" ht="15">
      <c r="A22" s="68" t="s">
        <v>108</v>
      </c>
      <c r="B22" s="1" t="s">
        <v>51</v>
      </c>
      <c r="C22" s="51">
        <v>2011</v>
      </c>
      <c r="D22" s="49" t="s">
        <v>20</v>
      </c>
      <c r="E22" s="40">
        <v>1</v>
      </c>
      <c r="O22" s="8"/>
    </row>
    <row r="23" spans="1:5" ht="15">
      <c r="A23" s="68" t="s">
        <v>108</v>
      </c>
      <c r="B23" s="46" t="s">
        <v>53</v>
      </c>
      <c r="C23" s="47">
        <v>2013</v>
      </c>
      <c r="D23" s="74" t="s">
        <v>18</v>
      </c>
      <c r="E23" s="40">
        <v>0</v>
      </c>
    </row>
    <row r="24" spans="1:5" ht="15">
      <c r="A24" s="68"/>
      <c r="B24" s="46"/>
      <c r="C24" s="47"/>
      <c r="D24" s="49"/>
      <c r="E24" s="40"/>
    </row>
    <row r="25" spans="1:5" ht="15">
      <c r="A25" s="68"/>
      <c r="C25" s="51"/>
      <c r="D25" s="49"/>
      <c r="E25" s="40"/>
    </row>
    <row r="26" spans="1:5" ht="15">
      <c r="A26" s="68"/>
      <c r="B26" s="46"/>
      <c r="C26" s="47"/>
      <c r="D26" s="49"/>
      <c r="E26" s="40"/>
    </row>
    <row r="27" spans="1:5" ht="15">
      <c r="A27" s="68"/>
      <c r="B27" s="40"/>
      <c r="C27" s="51"/>
      <c r="D27" s="49"/>
      <c r="E27" s="40"/>
    </row>
    <row r="28" spans="1:5" ht="15">
      <c r="A28" s="68"/>
      <c r="B28" s="46"/>
      <c r="C28" s="47"/>
      <c r="D28" s="49"/>
      <c r="E28" s="40"/>
    </row>
    <row r="29" spans="1:5" ht="15">
      <c r="A29" s="68"/>
      <c r="B29" s="46"/>
      <c r="C29" s="47"/>
      <c r="D29" s="49"/>
      <c r="E29" s="40"/>
    </row>
    <row r="30" spans="1:6" ht="15">
      <c r="A30" s="68"/>
      <c r="B30" s="40"/>
      <c r="C30" s="51"/>
      <c r="D30" s="49"/>
      <c r="E30" s="40"/>
      <c r="F30" s="78"/>
    </row>
    <row r="31" spans="1:5" ht="15">
      <c r="A31" s="68"/>
      <c r="B31" s="46"/>
      <c r="C31" s="47"/>
      <c r="D31" s="49"/>
      <c r="E31" s="40"/>
    </row>
    <row r="32" spans="1:6" ht="15">
      <c r="A32" s="68"/>
      <c r="B32" s="46"/>
      <c r="C32" s="47"/>
      <c r="D32" s="49"/>
      <c r="E32" s="40"/>
      <c r="F32" s="78"/>
    </row>
    <row r="33" spans="1:5" ht="15">
      <c r="A33" s="68"/>
      <c r="B33" s="46"/>
      <c r="C33" s="47"/>
      <c r="D33" s="49"/>
      <c r="E33" s="40"/>
    </row>
    <row r="34" spans="1:5" ht="15">
      <c r="A34" s="68"/>
      <c r="B34" s="40"/>
      <c r="C34" s="51"/>
      <c r="D34" s="49"/>
      <c r="E34" s="40"/>
    </row>
    <row r="35" spans="1:5" ht="15">
      <c r="A35" s="68"/>
      <c r="B35" s="46"/>
      <c r="C35" s="47"/>
      <c r="D35" s="74"/>
      <c r="E35" s="40"/>
    </row>
    <row r="36" spans="1:6" ht="15">
      <c r="A36" s="68"/>
      <c r="C36" s="51"/>
      <c r="D36" s="49"/>
      <c r="E36" s="40"/>
      <c r="F36" s="78"/>
    </row>
    <row r="37" spans="1:6" ht="15">
      <c r="A37" s="68"/>
      <c r="B37" s="46"/>
      <c r="C37" s="47"/>
      <c r="D37" s="49"/>
      <c r="E37" s="40"/>
      <c r="F37" s="78"/>
    </row>
    <row r="38" spans="1:5" ht="15">
      <c r="A38" s="68"/>
      <c r="C38" s="75"/>
      <c r="D38" s="49"/>
      <c r="E38" s="40"/>
    </row>
    <row r="39" spans="1:6" ht="15">
      <c r="A39" s="68"/>
      <c r="B39" s="46"/>
      <c r="C39" s="47"/>
      <c r="D39" s="49"/>
      <c r="E39" s="40"/>
      <c r="F39" s="78"/>
    </row>
    <row r="40" spans="1:6" ht="15">
      <c r="A40" s="68"/>
      <c r="C40" s="51"/>
      <c r="D40" s="49"/>
      <c r="E40" s="40"/>
      <c r="F40" s="78"/>
    </row>
    <row r="41" spans="1:6" ht="15">
      <c r="A41" s="68"/>
      <c r="B41" s="46"/>
      <c r="C41" s="47"/>
      <c r="D41" s="49"/>
      <c r="E41" s="40"/>
      <c r="F41" s="78"/>
    </row>
    <row r="42" spans="1:6" ht="15">
      <c r="A42" s="68"/>
      <c r="C42" s="51"/>
      <c r="D42" s="49"/>
      <c r="E42" s="40"/>
      <c r="F42" s="78"/>
    </row>
    <row r="43" spans="1:5" ht="15">
      <c r="A43" s="68"/>
      <c r="C43" s="51"/>
      <c r="D43" s="49"/>
      <c r="E43" s="40"/>
    </row>
    <row r="44" spans="1:6" ht="15">
      <c r="A44" s="68"/>
      <c r="B44" s="46"/>
      <c r="C44" s="47"/>
      <c r="D44" s="49"/>
      <c r="E44" s="40"/>
      <c r="F44" s="78"/>
    </row>
    <row r="45" spans="1:6" ht="15">
      <c r="A45" s="68"/>
      <c r="C45" s="51"/>
      <c r="D45" s="49"/>
      <c r="E45" s="40"/>
      <c r="F45" s="78"/>
    </row>
    <row r="46" spans="1:6" ht="15">
      <c r="A46" s="68"/>
      <c r="C46" s="51"/>
      <c r="D46" s="49"/>
      <c r="E46" s="40"/>
      <c r="F46" s="78"/>
    </row>
    <row r="47" spans="1:6" ht="15">
      <c r="A47" s="68"/>
      <c r="B47" s="46"/>
      <c r="C47" s="47"/>
      <c r="D47" s="50"/>
      <c r="E47" s="40"/>
      <c r="F47" s="79"/>
    </row>
    <row r="48" spans="1:6" ht="15">
      <c r="A48" s="68"/>
      <c r="B48" s="46"/>
      <c r="C48" s="47"/>
      <c r="D48" s="50"/>
      <c r="E48" s="40"/>
      <c r="F48" s="1"/>
    </row>
    <row r="49" spans="1:6" ht="15">
      <c r="A49" s="68"/>
      <c r="B49" s="46"/>
      <c r="C49" s="51"/>
      <c r="D49" s="49"/>
      <c r="E49" s="40"/>
      <c r="F49" s="80"/>
    </row>
    <row r="50" spans="1:6" ht="15">
      <c r="A50" s="68"/>
      <c r="B50" s="46"/>
      <c r="C50" s="47"/>
      <c r="D50" s="49"/>
      <c r="E50" s="40"/>
      <c r="F50" s="80"/>
    </row>
    <row r="51" spans="1:5" ht="15">
      <c r="A51" s="34"/>
      <c r="E51" s="40"/>
    </row>
    <row r="52" spans="1:5" ht="15">
      <c r="A52" s="34"/>
      <c r="E52" s="40"/>
    </row>
    <row r="53" spans="1:9" ht="15">
      <c r="A53" s="34"/>
      <c r="E53" s="40"/>
      <c r="I53" s="35"/>
    </row>
    <row r="54" spans="1:9" ht="15">
      <c r="A54" s="34"/>
      <c r="E54" s="40"/>
      <c r="I54" s="37"/>
    </row>
    <row r="55" spans="1:9" ht="15">
      <c r="A55" s="34"/>
      <c r="E55" s="40"/>
      <c r="I55" s="37"/>
    </row>
    <row r="56" ht="15">
      <c r="I56" s="37"/>
    </row>
    <row r="57" ht="15">
      <c r="I57" s="37"/>
    </row>
    <row r="58" ht="15">
      <c r="I58" s="37"/>
    </row>
    <row r="59" ht="15">
      <c r="I59" s="37"/>
    </row>
    <row r="60" ht="15">
      <c r="I60" s="37"/>
    </row>
    <row r="61" ht="15">
      <c r="I61" s="3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misa</cp:lastModifiedBy>
  <cp:lastPrinted>2013-04-07T18:56:21Z</cp:lastPrinted>
  <dcterms:created xsi:type="dcterms:W3CDTF">2007-03-03T14:12:16Z</dcterms:created>
  <dcterms:modified xsi:type="dcterms:W3CDTF">2021-12-12T21:12:39Z</dcterms:modified>
  <cp:category/>
  <cp:version/>
  <cp:contentType/>
  <cp:contentStatus/>
</cp:coreProperties>
</file>