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0496" windowHeight="7488" tabRatio="709" activeTab="4"/>
  </bookViews>
  <sheets>
    <sheet name="chlapci presence" sheetId="1" r:id="rId1"/>
    <sheet name="chlapci skupiny" sheetId="2" r:id="rId2"/>
    <sheet name="chlapci finále" sheetId="3" r:id="rId3"/>
    <sheet name="chlapci útěcha" sheetId="4" r:id="rId4"/>
    <sheet name="chlapci pořadí" sheetId="5" r:id="rId5"/>
    <sheet name="dívky prezence " sheetId="6" r:id="rId6"/>
    <sheet name="dívky skupiny" sheetId="7" r:id="rId7"/>
    <sheet name="dívky finále" sheetId="8" r:id="rId8"/>
    <sheet name="dívky útěcha" sheetId="9" r:id="rId9"/>
    <sheet name="dívky pořadí" sheetId="10" r:id="rId10"/>
  </sheets>
  <definedNames/>
  <calcPr fullCalcOnLoad="1"/>
</workbook>
</file>

<file path=xl/sharedStrings.xml><?xml version="1.0" encoding="utf-8"?>
<sst xmlns="http://schemas.openxmlformats.org/spreadsheetml/2006/main" count="1064" uniqueCount="202">
  <si>
    <t>-</t>
  </si>
  <si>
    <t>1.</t>
  </si>
  <si>
    <t>2.</t>
  </si>
  <si>
    <t>3.</t>
  </si>
  <si>
    <t>4.</t>
  </si>
  <si>
    <t>oddíl</t>
  </si>
  <si>
    <t>nar.</t>
  </si>
  <si>
    <t>Příjmení a jméno</t>
  </si>
  <si>
    <t>Josefov</t>
  </si>
  <si>
    <t>Dobré</t>
  </si>
  <si>
    <t>skupina</t>
  </si>
  <si>
    <t>příjmení a jméno</t>
  </si>
  <si>
    <t>body</t>
  </si>
  <si>
    <t>skóre</t>
  </si>
  <si>
    <t>pořadí</t>
  </si>
  <si>
    <t>CR</t>
  </si>
  <si>
    <t>5.</t>
  </si>
  <si>
    <t>Chrudim</t>
  </si>
  <si>
    <t>Kostelec</t>
  </si>
  <si>
    <t>Kostelec nad Orlicí</t>
  </si>
  <si>
    <t>Hostinné</t>
  </si>
  <si>
    <t>Cejnarová Tereza</t>
  </si>
  <si>
    <t>Sokol Hradec Králové</t>
  </si>
  <si>
    <t>Skákal Daniel</t>
  </si>
  <si>
    <t>Skákal Dominik</t>
  </si>
  <si>
    <t>Stěžery</t>
  </si>
  <si>
    <t>Dušek Jakub</t>
  </si>
  <si>
    <t>Michek Tomáš</t>
  </si>
  <si>
    <t>Vícha Jan</t>
  </si>
  <si>
    <t>So HK</t>
  </si>
  <si>
    <t>Bártová Adéla</t>
  </si>
  <si>
    <t>Fidler Jakub</t>
  </si>
  <si>
    <t>Píčová Karolína</t>
  </si>
  <si>
    <t>Lanškroun</t>
  </si>
  <si>
    <t>Novák Daniel</t>
  </si>
  <si>
    <t>Čermák Filip</t>
  </si>
  <si>
    <t>Ferbasová Dorothea</t>
  </si>
  <si>
    <t>DTJ HK</t>
  </si>
  <si>
    <t>Macháček Denis</t>
  </si>
  <si>
    <t>9.</t>
  </si>
  <si>
    <t>10.</t>
  </si>
  <si>
    <t>11.-12.</t>
  </si>
  <si>
    <t>13.-16.</t>
  </si>
  <si>
    <t>HM</t>
  </si>
  <si>
    <t>Tesla</t>
  </si>
  <si>
    <t>Čápová Ella</t>
  </si>
  <si>
    <t>Demartini Tereza</t>
  </si>
  <si>
    <t>Čermáková Eliška</t>
  </si>
  <si>
    <t>Tomášková Jana</t>
  </si>
  <si>
    <t>Vašáková Karolína</t>
  </si>
  <si>
    <t>Vašáková Michaela</t>
  </si>
  <si>
    <t>Heřmanův Městec</t>
  </si>
  <si>
    <t>Choceň</t>
  </si>
  <si>
    <t>Šedová Natálie</t>
  </si>
  <si>
    <t>Ústí nad Orlicí</t>
  </si>
  <si>
    <t>Kacafírková Agáta</t>
  </si>
  <si>
    <t>Najmanová Markéta</t>
  </si>
  <si>
    <t>Dušek Rostislav</t>
  </si>
  <si>
    <t>Záleský Martin</t>
  </si>
  <si>
    <t>Kolář Marek</t>
  </si>
  <si>
    <t>Přiklopil Aleš</t>
  </si>
  <si>
    <t>Tesla Pardubice</t>
  </si>
  <si>
    <t>Bombač Martin</t>
  </si>
  <si>
    <t>Rulík Jiří</t>
  </si>
  <si>
    <t>Malík Ondřej</t>
  </si>
  <si>
    <t>Loko Trutnov</t>
  </si>
  <si>
    <t>Hübner Lukáš</t>
  </si>
  <si>
    <t>Jirout Lukáš</t>
  </si>
  <si>
    <t>Balcar Vojtěch</t>
  </si>
  <si>
    <t>(1,1,1)</t>
  </si>
  <si>
    <t>Trutnov</t>
  </si>
  <si>
    <t>(-3,-2,-3)</t>
  </si>
  <si>
    <t>(4,2,2)</t>
  </si>
  <si>
    <t>(-6,-7,-7)</t>
  </si>
  <si>
    <t>(8,10,6)</t>
  </si>
  <si>
    <t>(3,1,3)</t>
  </si>
  <si>
    <t>3-1</t>
  </si>
  <si>
    <t>3-2</t>
  </si>
  <si>
    <t>3-0</t>
  </si>
  <si>
    <t>o 3. místo</t>
  </si>
  <si>
    <t>o 5.- 8. místo</t>
  </si>
  <si>
    <t>o 7. místo</t>
  </si>
  <si>
    <t>6.</t>
  </si>
  <si>
    <t>7.</t>
  </si>
  <si>
    <t>8.</t>
  </si>
  <si>
    <t>Ciborová Natálie</t>
  </si>
  <si>
    <t>Kopecká Kateřina</t>
  </si>
  <si>
    <t>Záhornice</t>
  </si>
  <si>
    <t>Dobývalová Tereza</t>
  </si>
  <si>
    <t>Kuchařová Elena</t>
  </si>
  <si>
    <t>Ústí n.O.</t>
  </si>
  <si>
    <t>Heř.Městec</t>
  </si>
  <si>
    <t>(1,3,1)</t>
  </si>
  <si>
    <t>(11,-7,-12,-3)</t>
  </si>
  <si>
    <t>(-2,-2,-1)</t>
  </si>
  <si>
    <t>(4,5,8)</t>
  </si>
  <si>
    <t>(5,3,4)</t>
  </si>
  <si>
    <t>(8,5,2)</t>
  </si>
  <si>
    <t>(5,3,1)</t>
  </si>
  <si>
    <t>(2,3,5)</t>
  </si>
  <si>
    <t>(5,5,3)</t>
  </si>
  <si>
    <t>(-2,-7,-6)</t>
  </si>
  <si>
    <t>(8,6,-8,-4,-7)</t>
  </si>
  <si>
    <t>(10,-4,-6)</t>
  </si>
  <si>
    <t>Heř. Městec</t>
  </si>
  <si>
    <t>(3,6,2)</t>
  </si>
  <si>
    <t>(1,2,9)</t>
  </si>
  <si>
    <t>(2,3,8)</t>
  </si>
  <si>
    <t>(-2,-3,-6)</t>
  </si>
  <si>
    <t>(4,4,4)</t>
  </si>
  <si>
    <t>(5,6,-7,-4,5)</t>
  </si>
  <si>
    <t>(-2,-0,-3)</t>
  </si>
  <si>
    <t>(-5,-6,-3)</t>
  </si>
  <si>
    <t>(3,3,-7,5)</t>
  </si>
  <si>
    <t>(4,3,1)</t>
  </si>
  <si>
    <t>(6,3,3)</t>
  </si>
  <si>
    <t>(-5,-1,-5)</t>
  </si>
  <si>
    <t>(-7,-10,-6)</t>
  </si>
  <si>
    <t>Úatí n. O.</t>
  </si>
  <si>
    <t>3=1</t>
  </si>
  <si>
    <t>17.</t>
  </si>
  <si>
    <t>3;2</t>
  </si>
  <si>
    <t>3--2</t>
  </si>
  <si>
    <t>Chaloupek Jakub</t>
  </si>
  <si>
    <t>Nápravník Ondřej</t>
  </si>
  <si>
    <t>Dus Dalibor</t>
  </si>
  <si>
    <t>Sokol Stěžery</t>
  </si>
  <si>
    <t>Bartošek Matyáš</t>
  </si>
  <si>
    <t>Dostál Martin</t>
  </si>
  <si>
    <t>Tatran Hostinné</t>
  </si>
  <si>
    <t>Dombai Filip</t>
  </si>
  <si>
    <t>DTJ Hradec Králové</t>
  </si>
  <si>
    <t>Landa Matěj</t>
  </si>
  <si>
    <t>SK Dobré</t>
  </si>
  <si>
    <t>Kobera Michal</t>
  </si>
  <si>
    <t>Kostelec n. O.</t>
  </si>
  <si>
    <t>(4,4,1)</t>
  </si>
  <si>
    <t>(-3,-8,-0)</t>
  </si>
  <si>
    <t>(-1,-4,8,-6)</t>
  </si>
  <si>
    <t>(2,7,2)</t>
  </si>
  <si>
    <t>(-9,7,-6,-14)</t>
  </si>
  <si>
    <t>(-4,-8,-4)</t>
  </si>
  <si>
    <t>3 0</t>
  </si>
  <si>
    <t>0 3</t>
  </si>
  <si>
    <t>3 1</t>
  </si>
  <si>
    <t>0-3</t>
  </si>
  <si>
    <t>(4,3,4)</t>
  </si>
  <si>
    <t>(-4,9,-10,-6)</t>
  </si>
  <si>
    <t>(-4,-4,-4)</t>
  </si>
  <si>
    <t>(-7,-3,-7)</t>
  </si>
  <si>
    <t>(-6,-8,5,-9)</t>
  </si>
  <si>
    <t>(-4,-3,-4)</t>
  </si>
  <si>
    <t>Sokol HK</t>
  </si>
  <si>
    <t>(9,7,-13,6)</t>
  </si>
  <si>
    <t>(-8,-9,-5)</t>
  </si>
  <si>
    <t>(9,5,7)</t>
  </si>
  <si>
    <t>(-3,-2,-5)</t>
  </si>
  <si>
    <t>(10,2,3)</t>
  </si>
  <si>
    <t>(-3,-6,-7)</t>
  </si>
  <si>
    <t>(2,7,5)</t>
  </si>
  <si>
    <t>(-10,-6,-4)</t>
  </si>
  <si>
    <t>(-8,-9,-9)</t>
  </si>
  <si>
    <t>v</t>
  </si>
  <si>
    <t>3 2</t>
  </si>
  <si>
    <t>(-9,6,-6,6,7)</t>
  </si>
  <si>
    <t>(10,9,-4,-7,-8)</t>
  </si>
  <si>
    <t>(8,-8,-17,-9)</t>
  </si>
  <si>
    <t>(9,4,8)</t>
  </si>
  <si>
    <t>(5,6,-9,8)</t>
  </si>
  <si>
    <t>(4,6,7)</t>
  </si>
  <si>
    <t>(-9,-12,-8)</t>
  </si>
  <si>
    <t>(9,6,-6,-6,-5)</t>
  </si>
  <si>
    <t>(-4,-2,-4)</t>
  </si>
  <si>
    <t>Sokol Chrudim</t>
  </si>
  <si>
    <t>2 3</t>
  </si>
  <si>
    <t>1 3</t>
  </si>
  <si>
    <t>12   3</t>
  </si>
  <si>
    <t>(-7,10,-4,-7)</t>
  </si>
  <si>
    <t>(-4,-6,-3)</t>
  </si>
  <si>
    <t>(1,5,6)</t>
  </si>
  <si>
    <t>(6,7,-6,-10,4)</t>
  </si>
  <si>
    <t>(-12,9,3,-10,4)</t>
  </si>
  <si>
    <t>(10,9,-6,5)</t>
  </si>
  <si>
    <t>(-7,8,6,-8,-13)</t>
  </si>
  <si>
    <t>(-3,-5,-1)</t>
  </si>
  <si>
    <t>Fidler</t>
  </si>
  <si>
    <t>Bartošek Matýáš</t>
  </si>
  <si>
    <t>Záleský Martin      DTJ</t>
  </si>
  <si>
    <t>Tesla Pard.</t>
  </si>
  <si>
    <t>Dušek Jakub   Dobré</t>
  </si>
  <si>
    <t>Skákal Dominik  DTJ HK</t>
  </si>
  <si>
    <t>Tesla Pardu.</t>
  </si>
  <si>
    <t>Dušek Rostislav  Dobré</t>
  </si>
  <si>
    <t>5.-8. místo</t>
  </si>
  <si>
    <t>3;1</t>
  </si>
  <si>
    <t>3 ;2</t>
  </si>
  <si>
    <t>9.-12.</t>
  </si>
  <si>
    <t>13.</t>
  </si>
  <si>
    <t>14.</t>
  </si>
  <si>
    <t>15.-16.</t>
  </si>
  <si>
    <t>17.-21.</t>
  </si>
  <si>
    <t>21.-27.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</si>
</sst>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$-405]d\.\ mmmm\ yyyy"/>
  </numFmts>
  <fonts count="46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3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9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9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9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9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30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0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30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0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3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49" borderId="3" applyNumberFormat="0" applyAlignment="0" applyProtection="0"/>
    <xf numFmtId="0" fontId="9" fillId="50" borderId="4" applyNumberFormat="0" applyAlignment="0" applyProtection="0"/>
    <xf numFmtId="0" fontId="9" fillId="50" borderId="4" applyNumberFormat="0" applyAlignment="0" applyProtection="0"/>
    <xf numFmtId="0" fontId="9" fillId="51" borderId="4" applyNumberFormat="0" applyAlignment="0" applyProtection="0"/>
    <xf numFmtId="0" fontId="9" fillId="5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0" fillId="55" borderId="11" applyNumberFormat="0" applyFont="0" applyAlignment="0" applyProtection="0"/>
    <xf numFmtId="0" fontId="23" fillId="56" borderId="12" applyNumberFormat="0" applyFont="0" applyAlignment="0" applyProtection="0"/>
    <xf numFmtId="0" fontId="5" fillId="57" borderId="12" applyNumberFormat="0" applyAlignment="0" applyProtection="0"/>
    <xf numFmtId="0" fontId="23" fillId="57" borderId="12" applyNumberFormat="0" applyAlignment="0" applyProtection="0"/>
    <xf numFmtId="0" fontId="23" fillId="56" borderId="12" applyNumberFormat="0" applyFont="0" applyAlignment="0" applyProtection="0"/>
    <xf numFmtId="0" fontId="5" fillId="56" borderId="12" applyNumberFormat="0" applyFont="0" applyAlignment="0" applyProtection="0"/>
    <xf numFmtId="9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40" fillId="5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59" borderId="15" applyNumberFormat="0" applyAlignment="0" applyProtection="0"/>
    <xf numFmtId="0" fontId="18" fillId="18" borderId="16" applyNumberFormat="0" applyAlignment="0" applyProtection="0"/>
    <xf numFmtId="0" fontId="18" fillId="18" borderId="16" applyNumberFormat="0" applyAlignment="0" applyProtection="0"/>
    <xf numFmtId="0" fontId="18" fillId="19" borderId="16" applyNumberFormat="0" applyAlignment="0" applyProtection="0"/>
    <xf numFmtId="0" fontId="18" fillId="19" borderId="16" applyNumberFormat="0" applyAlignment="0" applyProtection="0"/>
    <xf numFmtId="0" fontId="43" fillId="60" borderId="15" applyNumberFormat="0" applyAlignment="0" applyProtection="0"/>
    <xf numFmtId="0" fontId="19" fillId="61" borderId="16" applyNumberFormat="0" applyAlignment="0" applyProtection="0"/>
    <xf numFmtId="0" fontId="19" fillId="61" borderId="16" applyNumberFormat="0" applyAlignment="0" applyProtection="0"/>
    <xf numFmtId="0" fontId="19" fillId="62" borderId="16" applyNumberFormat="0" applyAlignment="0" applyProtection="0"/>
    <xf numFmtId="0" fontId="19" fillId="62" borderId="16" applyNumberFormat="0" applyAlignment="0" applyProtection="0"/>
    <xf numFmtId="0" fontId="44" fillId="60" borderId="17" applyNumberFormat="0" applyAlignment="0" applyProtection="0"/>
    <xf numFmtId="0" fontId="20" fillId="61" borderId="18" applyNumberFormat="0" applyAlignment="0" applyProtection="0"/>
    <xf numFmtId="0" fontId="20" fillId="61" borderId="18" applyNumberFormat="0" applyAlignment="0" applyProtection="0"/>
    <xf numFmtId="0" fontId="20" fillId="62" borderId="18" applyNumberFormat="0" applyAlignment="0" applyProtection="0"/>
    <xf numFmtId="0" fontId="20" fillId="62" borderId="18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30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30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30" fillId="72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0" fillId="7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0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145" applyNumberFormat="1">
      <alignment/>
      <protection/>
    </xf>
    <xf numFmtId="0" fontId="2" fillId="0" borderId="0" xfId="145">
      <alignment/>
      <protection/>
    </xf>
    <xf numFmtId="0" fontId="2" fillId="0" borderId="0" xfId="145" applyBorder="1">
      <alignment/>
      <protection/>
    </xf>
    <xf numFmtId="0" fontId="2" fillId="0" borderId="19" xfId="145" applyFont="1" applyBorder="1">
      <alignment/>
      <protection/>
    </xf>
    <xf numFmtId="0" fontId="2" fillId="0" borderId="20" xfId="145" applyFont="1" applyBorder="1">
      <alignment/>
      <protection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0" xfId="145" applyFont="1" applyBorder="1">
      <alignment/>
      <protection/>
    </xf>
    <xf numFmtId="0" fontId="2" fillId="0" borderId="0" xfId="145" applyFont="1">
      <alignment/>
      <protection/>
    </xf>
    <xf numFmtId="0" fontId="2" fillId="0" borderId="21" xfId="145" applyBorder="1">
      <alignment/>
      <protection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78" borderId="24" xfId="0" applyFill="1" applyBorder="1" applyAlignment="1">
      <alignment horizontal="right" vertical="center"/>
    </xf>
    <xf numFmtId="0" fontId="0" fillId="78" borderId="25" xfId="0" applyFill="1" applyBorder="1" applyAlignment="1">
      <alignment vertical="center"/>
    </xf>
    <xf numFmtId="0" fontId="0" fillId="78" borderId="25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78" borderId="26" xfId="0" applyFill="1" applyBorder="1" applyAlignment="1">
      <alignment horizontal="right" vertical="center"/>
    </xf>
    <xf numFmtId="0" fontId="0" fillId="78" borderId="27" xfId="0" applyFill="1" applyBorder="1" applyAlignment="1">
      <alignment vertical="center"/>
    </xf>
    <xf numFmtId="0" fontId="0" fillId="78" borderId="27" xfId="0" applyFill="1" applyBorder="1" applyAlignment="1">
      <alignment horizontal="left" vertical="center"/>
    </xf>
    <xf numFmtId="0" fontId="0" fillId="78" borderId="28" xfId="0" applyFill="1" applyBorder="1" applyAlignment="1">
      <alignment horizontal="right" vertical="center"/>
    </xf>
    <xf numFmtId="0" fontId="0" fillId="78" borderId="29" xfId="0" applyFill="1" applyBorder="1" applyAlignment="1">
      <alignment vertical="center"/>
    </xf>
    <xf numFmtId="0" fontId="0" fillId="78" borderId="30" xfId="0" applyFill="1" applyBorder="1" applyAlignment="1">
      <alignment horizontal="left" vertical="center"/>
    </xf>
    <xf numFmtId="0" fontId="0" fillId="78" borderId="27" xfId="0" applyFill="1" applyBorder="1" applyAlignment="1">
      <alignment horizontal="right" vertical="center"/>
    </xf>
    <xf numFmtId="0" fontId="0" fillId="78" borderId="28" xfId="0" applyFill="1" applyBorder="1" applyAlignment="1">
      <alignment horizontal="left" vertical="center"/>
    </xf>
    <xf numFmtId="0" fontId="0" fillId="78" borderId="31" xfId="0" applyFill="1" applyBorder="1" applyAlignment="1">
      <alignment horizontal="right" vertical="center"/>
    </xf>
    <xf numFmtId="0" fontId="0" fillId="78" borderId="31" xfId="0" applyFill="1" applyBorder="1" applyAlignment="1">
      <alignment vertical="center"/>
    </xf>
    <xf numFmtId="0" fontId="0" fillId="78" borderId="32" xfId="0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49" fontId="2" fillId="0" borderId="33" xfId="145" applyNumberFormat="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1" xfId="145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0" xfId="232" applyFont="1">
      <alignment/>
      <protection/>
    </xf>
    <xf numFmtId="0" fontId="25" fillId="0" borderId="0" xfId="232" applyFont="1" applyFill="1" applyBorder="1">
      <alignment/>
      <protection/>
    </xf>
    <xf numFmtId="0" fontId="25" fillId="0" borderId="0" xfId="232" applyFont="1" applyFill="1" applyBorder="1" applyAlignment="1">
      <alignment horizontal="center"/>
      <protection/>
    </xf>
    <xf numFmtId="0" fontId="0" fillId="0" borderId="0" xfId="231" applyFont="1">
      <alignment/>
      <protection/>
    </xf>
    <xf numFmtId="0" fontId="25" fillId="0" borderId="0" xfId="233" applyFont="1" applyFill="1" applyBorder="1">
      <alignment/>
      <protection/>
    </xf>
    <xf numFmtId="0" fontId="25" fillId="0" borderId="0" xfId="233" applyFont="1" applyFill="1" applyBorder="1" applyAlignment="1">
      <alignment horizontal="center"/>
      <protection/>
    </xf>
    <xf numFmtId="0" fontId="25" fillId="0" borderId="0" xfId="233" applyFont="1" applyBorder="1">
      <alignment/>
      <protection/>
    </xf>
    <xf numFmtId="0" fontId="25" fillId="0" borderId="0" xfId="233" applyFont="1" applyBorder="1" applyAlignment="1">
      <alignment horizontal="center"/>
      <protection/>
    </xf>
    <xf numFmtId="0" fontId="2" fillId="0" borderId="0" xfId="145" applyFont="1" applyBorder="1" applyAlignment="1">
      <alignment horizontal="center"/>
      <protection/>
    </xf>
    <xf numFmtId="49" fontId="0" fillId="0" borderId="0" xfId="0" applyNumberFormat="1" applyBorder="1" applyAlignment="1">
      <alignment/>
    </xf>
    <xf numFmtId="0" fontId="25" fillId="0" borderId="0" xfId="232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49" fontId="2" fillId="0" borderId="34" xfId="145" applyNumberFormat="1" applyFont="1" applyBorder="1" applyAlignment="1">
      <alignment horizontal="center"/>
      <protection/>
    </xf>
    <xf numFmtId="0" fontId="2" fillId="0" borderId="19" xfId="145" applyFont="1" applyBorder="1">
      <alignment/>
      <protection/>
    </xf>
    <xf numFmtId="0" fontId="2" fillId="0" borderId="0" xfId="145" applyAlignment="1">
      <alignment horizontal="right"/>
      <protection/>
    </xf>
    <xf numFmtId="0" fontId="2" fillId="0" borderId="19" xfId="145" applyFont="1" applyBorder="1" applyAlignment="1">
      <alignment horizontal="right"/>
      <protection/>
    </xf>
    <xf numFmtId="49" fontId="2" fillId="0" borderId="0" xfId="145" applyNumberFormat="1" applyFont="1" applyBorder="1" applyAlignment="1">
      <alignment horizontal="right"/>
      <protection/>
    </xf>
    <xf numFmtId="0" fontId="2" fillId="0" borderId="35" xfId="145" applyFont="1" applyBorder="1" applyAlignment="1">
      <alignment horizontal="right"/>
      <protection/>
    </xf>
    <xf numFmtId="0" fontId="2" fillId="0" borderId="20" xfId="145" applyFont="1" applyBorder="1">
      <alignment/>
      <protection/>
    </xf>
    <xf numFmtId="0" fontId="2" fillId="0" borderId="0" xfId="145" applyFont="1" applyAlignment="1">
      <alignment horizontal="center"/>
      <protection/>
    </xf>
    <xf numFmtId="0" fontId="2" fillId="0" borderId="20" xfId="145" applyBorder="1">
      <alignment/>
      <protection/>
    </xf>
    <xf numFmtId="0" fontId="2" fillId="0" borderId="21" xfId="145" applyBorder="1" applyAlignment="1">
      <alignment horizontal="center"/>
      <protection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" fillId="0" borderId="0" xfId="145" applyFont="1" applyBorder="1" applyAlignment="1">
      <alignment horizontal="center"/>
      <protection/>
    </xf>
    <xf numFmtId="0" fontId="2" fillId="0" borderId="36" xfId="145" applyBorder="1">
      <alignment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21" xfId="145" applyNumberFormat="1" applyFont="1" applyBorder="1" applyAlignment="1">
      <alignment horizontal="center"/>
      <protection/>
    </xf>
    <xf numFmtId="0" fontId="2" fillId="0" borderId="19" xfId="145" applyFont="1" applyBorder="1" applyAlignment="1">
      <alignment horizontal="right"/>
      <protection/>
    </xf>
    <xf numFmtId="0" fontId="2" fillId="0" borderId="35" xfId="145" applyFont="1" applyBorder="1" applyAlignment="1">
      <alignment horizontal="right"/>
      <protection/>
    </xf>
    <xf numFmtId="0" fontId="2" fillId="0" borderId="33" xfId="145" applyFont="1" applyBorder="1" applyAlignment="1">
      <alignment horizontal="center"/>
      <protection/>
    </xf>
    <xf numFmtId="0" fontId="0" fillId="0" borderId="0" xfId="233" applyFont="1" applyFill="1" applyBorder="1" applyAlignment="1">
      <alignment vertical="center"/>
      <protection/>
    </xf>
    <xf numFmtId="0" fontId="0" fillId="0" borderId="0" xfId="232" applyFont="1" applyFill="1" applyBorder="1" applyAlignment="1">
      <alignment vertical="center"/>
      <protection/>
    </xf>
    <xf numFmtId="0" fontId="0" fillId="0" borderId="0" xfId="0" applyFill="1" applyBorder="1" applyAlignment="1">
      <alignment horizont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19" xfId="145" applyBorder="1">
      <alignment/>
      <protection/>
    </xf>
    <xf numFmtId="0" fontId="28" fillId="0" borderId="0" xfId="145" applyFont="1">
      <alignment/>
      <protection/>
    </xf>
    <xf numFmtId="16" fontId="2" fillId="0" borderId="21" xfId="145" applyNumberForma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33" xfId="0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49" fontId="2" fillId="0" borderId="0" xfId="145" applyNumberFormat="1" applyFont="1" applyBorder="1" applyAlignment="1">
      <alignment horizontal="center"/>
      <protection/>
    </xf>
    <xf numFmtId="0" fontId="2" fillId="0" borderId="0" xfId="145" applyFont="1" applyBorder="1">
      <alignment/>
      <protection/>
    </xf>
    <xf numFmtId="49" fontId="2" fillId="0" borderId="0" xfId="145" applyNumberFormat="1" applyFont="1" applyBorder="1" applyAlignment="1">
      <alignment horizontal="center"/>
      <protection/>
    </xf>
    <xf numFmtId="16" fontId="2" fillId="0" borderId="0" xfId="145" applyNumberFormat="1" applyBorder="1" applyAlignment="1">
      <alignment horizontal="center"/>
      <protection/>
    </xf>
    <xf numFmtId="0" fontId="2" fillId="0" borderId="37" xfId="145" applyBorder="1">
      <alignment/>
      <protection/>
    </xf>
    <xf numFmtId="0" fontId="2" fillId="0" borderId="35" xfId="145" applyBorder="1">
      <alignment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78" borderId="0" xfId="0" applyFill="1" applyBorder="1" applyAlignment="1">
      <alignment horizontal="right" vertical="center"/>
    </xf>
    <xf numFmtId="0" fontId="0" fillId="78" borderId="0" xfId="0" applyFill="1" applyBorder="1" applyAlignment="1">
      <alignment vertical="center"/>
    </xf>
    <xf numFmtId="0" fontId="0" fillId="78" borderId="0" xfId="0" applyFill="1" applyBorder="1" applyAlignment="1">
      <alignment horizontal="left" vertical="center"/>
    </xf>
    <xf numFmtId="0" fontId="0" fillId="78" borderId="47" xfId="0" applyFill="1" applyBorder="1" applyAlignment="1">
      <alignment horizontal="right" vertical="center"/>
    </xf>
    <xf numFmtId="0" fontId="0" fillId="78" borderId="47" xfId="0" applyFill="1" applyBorder="1" applyAlignment="1">
      <alignment vertical="center"/>
    </xf>
    <xf numFmtId="0" fontId="0" fillId="78" borderId="33" xfId="0" applyFill="1" applyBorder="1" applyAlignment="1">
      <alignment horizontal="left" vertical="center"/>
    </xf>
    <xf numFmtId="0" fontId="0" fillId="79" borderId="0" xfId="0" applyFill="1" applyBorder="1" applyAlignment="1">
      <alignment horizontal="right" vertical="center"/>
    </xf>
    <xf numFmtId="0" fontId="0" fillId="79" borderId="0" xfId="0" applyFill="1" applyBorder="1" applyAlignment="1">
      <alignment vertical="center"/>
    </xf>
    <xf numFmtId="0" fontId="0" fillId="79" borderId="0" xfId="0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0" fillId="79" borderId="29" xfId="0" applyFill="1" applyBorder="1" applyAlignment="1">
      <alignment vertical="center"/>
    </xf>
    <xf numFmtId="0" fontId="0" fillId="78" borderId="29" xfId="0" applyFill="1" applyBorder="1" applyAlignment="1">
      <alignment horizontal="right" vertical="center"/>
    </xf>
    <xf numFmtId="0" fontId="0" fillId="78" borderId="29" xfId="0" applyFill="1" applyBorder="1" applyAlignment="1">
      <alignment horizontal="left" vertical="center"/>
    </xf>
    <xf numFmtId="0" fontId="0" fillId="79" borderId="28" xfId="0" applyFill="1" applyBorder="1" applyAlignment="1">
      <alignment horizontal="right" vertical="center"/>
    </xf>
    <xf numFmtId="0" fontId="0" fillId="79" borderId="30" xfId="0" applyFill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6" fillId="79" borderId="0" xfId="0" applyFont="1" applyFill="1" applyBorder="1" applyAlignment="1">
      <alignment horizontal="right" vertical="center"/>
    </xf>
    <xf numFmtId="0" fontId="2" fillId="79" borderId="0" xfId="0" applyFont="1" applyFill="1" applyBorder="1" applyAlignment="1">
      <alignment horizontal="center" vertical="center"/>
    </xf>
    <xf numFmtId="0" fontId="3" fillId="79" borderId="0" xfId="0" applyFont="1" applyFill="1" applyBorder="1" applyAlignment="1">
      <alignment horizontal="center" vertical="center"/>
    </xf>
    <xf numFmtId="0" fontId="27" fillId="79" borderId="0" xfId="0" applyFont="1" applyFill="1" applyBorder="1" applyAlignment="1">
      <alignment horizontal="right" vertical="center"/>
    </xf>
    <xf numFmtId="0" fontId="0" fillId="79" borderId="0" xfId="0" applyFont="1" applyFill="1" applyBorder="1" applyAlignment="1">
      <alignment vertical="center"/>
    </xf>
    <xf numFmtId="0" fontId="26" fillId="79" borderId="0" xfId="0" applyFont="1" applyFill="1" applyBorder="1" applyAlignment="1">
      <alignment horizontal="left"/>
    </xf>
    <xf numFmtId="0" fontId="0" fillId="79" borderId="0" xfId="0" applyFill="1" applyBorder="1" applyAlignment="1">
      <alignment/>
    </xf>
    <xf numFmtId="0" fontId="0" fillId="79" borderId="0" xfId="0" applyFill="1" applyBorder="1" applyAlignment="1">
      <alignment horizontal="left"/>
    </xf>
    <xf numFmtId="0" fontId="1" fillId="79" borderId="0" xfId="0" applyFont="1" applyFill="1" applyBorder="1" applyAlignment="1">
      <alignment horizontal="right"/>
    </xf>
    <xf numFmtId="0" fontId="1" fillId="79" borderId="0" xfId="0" applyFont="1" applyFill="1" applyBorder="1" applyAlignment="1">
      <alignment horizontal="left"/>
    </xf>
    <xf numFmtId="0" fontId="1" fillId="79" borderId="0" xfId="0" applyFont="1" applyFill="1" applyBorder="1" applyAlignment="1">
      <alignment/>
    </xf>
    <xf numFmtId="0" fontId="1" fillId="79" borderId="0" xfId="0" applyFont="1" applyFill="1" applyBorder="1" applyAlignment="1">
      <alignment/>
    </xf>
    <xf numFmtId="0" fontId="26" fillId="79" borderId="0" xfId="0" applyFont="1" applyFill="1" applyBorder="1" applyAlignment="1">
      <alignment horizontal="right"/>
    </xf>
    <xf numFmtId="0" fontId="2" fillId="79" borderId="0" xfId="0" applyFont="1" applyFill="1" applyBorder="1" applyAlignment="1">
      <alignment vertical="center"/>
    </xf>
    <xf numFmtId="0" fontId="2" fillId="79" borderId="0" xfId="0" applyFont="1" applyFill="1" applyBorder="1" applyAlignment="1">
      <alignment horizontal="left" vertical="center"/>
    </xf>
    <xf numFmtId="0" fontId="2" fillId="0" borderId="25" xfId="145" applyFont="1" applyBorder="1">
      <alignment/>
      <protection/>
    </xf>
    <xf numFmtId="16" fontId="2" fillId="0" borderId="0" xfId="145" applyNumberFormat="1" applyFont="1" applyAlignment="1">
      <alignment horizontal="center"/>
      <protection/>
    </xf>
    <xf numFmtId="0" fontId="2" fillId="0" borderId="0" xfId="145" applyFont="1" applyAlignment="1">
      <alignment horizontal="center"/>
      <protection/>
    </xf>
    <xf numFmtId="0" fontId="2" fillId="0" borderId="0" xfId="145" applyAlignment="1">
      <alignment horizontal="center"/>
      <protection/>
    </xf>
    <xf numFmtId="0" fontId="2" fillId="0" borderId="25" xfId="145" applyBorder="1">
      <alignment/>
      <protection/>
    </xf>
    <xf numFmtId="16" fontId="2" fillId="0" borderId="37" xfId="145" applyNumberFormat="1" applyBorder="1" applyAlignment="1">
      <alignment horizontal="center"/>
      <protection/>
    </xf>
    <xf numFmtId="16" fontId="2" fillId="0" borderId="0" xfId="145" applyNumberFormat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79" borderId="0" xfId="0" applyFont="1" applyFill="1" applyBorder="1" applyAlignment="1">
      <alignment horizontal="center" vertical="center"/>
    </xf>
    <xf numFmtId="0" fontId="0" fillId="79" borderId="0" xfId="0" applyFill="1" applyBorder="1" applyAlignment="1">
      <alignment horizontal="right" vertical="center"/>
    </xf>
    <xf numFmtId="0" fontId="0" fillId="79" borderId="0" xfId="0" applyFont="1" applyFill="1" applyBorder="1" applyAlignment="1">
      <alignment horizontal="center" vertical="center"/>
    </xf>
    <xf numFmtId="0" fontId="0" fillId="79" borderId="0" xfId="0" applyFill="1" applyBorder="1" applyAlignment="1">
      <alignment horizontal="left" vertical="center"/>
    </xf>
    <xf numFmtId="0" fontId="0" fillId="79" borderId="0" xfId="0" applyFill="1" applyBorder="1" applyAlignment="1">
      <alignment horizontal="center" vertical="center"/>
    </xf>
    <xf numFmtId="0" fontId="0" fillId="79" borderId="0" xfId="0" applyFont="1" applyFill="1" applyBorder="1" applyAlignment="1">
      <alignment horizontal="left" vertical="center"/>
    </xf>
    <xf numFmtId="0" fontId="0" fillId="79" borderId="0" xfId="0" applyFont="1" applyFill="1" applyBorder="1" applyAlignment="1">
      <alignment horizontal="left" vertical="center"/>
    </xf>
    <xf numFmtId="0" fontId="2" fillId="79" borderId="0" xfId="0" applyFont="1" applyFill="1" applyBorder="1" applyAlignment="1">
      <alignment horizontal="right" vertical="center"/>
    </xf>
    <xf numFmtId="0" fontId="2" fillId="79" borderId="0" xfId="0" applyFont="1" applyFill="1" applyBorder="1" applyAlignment="1">
      <alignment horizontal="right" vertical="center"/>
    </xf>
    <xf numFmtId="0" fontId="4" fillId="79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8" xfId="0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1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2" fillId="0" borderId="64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right" vertical="center"/>
    </xf>
    <xf numFmtId="0" fontId="0" fillId="0" borderId="36" xfId="0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16" fontId="0" fillId="0" borderId="48" xfId="0" applyNumberFormat="1" applyBorder="1" applyAlignment="1">
      <alignment horizontal="center" vertical="center"/>
    </xf>
    <xf numFmtId="16" fontId="0" fillId="0" borderId="50" xfId="0" applyNumberForma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78" borderId="27" xfId="0" applyFill="1" applyBorder="1" applyAlignment="1">
      <alignment horizontal="right" vertical="center"/>
    </xf>
    <xf numFmtId="0" fontId="0" fillId="78" borderId="31" xfId="0" applyFill="1" applyBorder="1" applyAlignment="1">
      <alignment horizontal="right" vertical="center"/>
    </xf>
    <xf numFmtId="0" fontId="0" fillId="78" borderId="27" xfId="0" applyFont="1" applyFill="1" applyBorder="1" applyAlignment="1">
      <alignment horizontal="center" vertical="center"/>
    </xf>
    <xf numFmtId="0" fontId="0" fillId="78" borderId="31" xfId="0" applyFill="1" applyBorder="1" applyAlignment="1">
      <alignment horizontal="center" vertical="center"/>
    </xf>
    <xf numFmtId="0" fontId="0" fillId="78" borderId="75" xfId="0" applyFill="1" applyBorder="1" applyAlignment="1">
      <alignment horizontal="left" vertical="center"/>
    </xf>
    <xf numFmtId="0" fontId="0" fillId="78" borderId="76" xfId="0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0" fillId="0" borderId="81" xfId="0" applyBorder="1" applyAlignment="1">
      <alignment horizontal="left" vertical="center"/>
    </xf>
    <xf numFmtId="0" fontId="2" fillId="0" borderId="28" xfId="0" applyFont="1" applyBorder="1" applyAlignment="1">
      <alignment horizontal="right" vertical="center"/>
    </xf>
    <xf numFmtId="0" fontId="0" fillId="0" borderId="5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</cellXfs>
  <cellStyles count="287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2" xfId="20"/>
    <cellStyle name="20 % – Zvýraznění2 2" xfId="21"/>
    <cellStyle name="20 % – Zvýraznění2 3" xfId="22"/>
    <cellStyle name="20 % – Zvýraznění2 4" xfId="23"/>
    <cellStyle name="20 % – Zvýraznění2 5" xfId="24"/>
    <cellStyle name="20 % – Zvýraznění3" xfId="25"/>
    <cellStyle name="20 % – Zvýraznění3 2" xfId="26"/>
    <cellStyle name="20 % – Zvýraznění3 3" xfId="27"/>
    <cellStyle name="20 % – Zvýraznění3 4" xfId="28"/>
    <cellStyle name="20 % – Zvýraznění3 5" xfId="29"/>
    <cellStyle name="20 % – Zvýraznění4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5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6" xfId="40"/>
    <cellStyle name="20 % – Zvýraznění6 2" xfId="41"/>
    <cellStyle name="20 % – Zvýraznění6 3" xfId="42"/>
    <cellStyle name="20 % – Zvýraznění6 4" xfId="43"/>
    <cellStyle name="20 % – Zvýraznění6 5" xfId="44"/>
    <cellStyle name="40 % – Zvýraznění1" xfId="45"/>
    <cellStyle name="40 % – Zvýraznění1 2" xfId="46"/>
    <cellStyle name="40 % – Zvýraznění1 3" xfId="47"/>
    <cellStyle name="40 % – Zvýraznění1 4" xfId="48"/>
    <cellStyle name="40 % – Zvýraznění1 5" xfId="49"/>
    <cellStyle name="40 % – Zvýraznění2" xfId="50"/>
    <cellStyle name="40 % – Zvýraznění2 2" xfId="51"/>
    <cellStyle name="40 % – Zvýraznění2 3" xfId="52"/>
    <cellStyle name="40 % – Zvýraznění2 4" xfId="53"/>
    <cellStyle name="40 % – Zvýraznění2 5" xfId="54"/>
    <cellStyle name="40 % – Zvýraznění3" xfId="55"/>
    <cellStyle name="40 % – Zvýraznění3 2" xfId="56"/>
    <cellStyle name="40 % – Zvýraznění3 3" xfId="57"/>
    <cellStyle name="40 % – Zvýraznění3 4" xfId="58"/>
    <cellStyle name="40 % – Zvýraznění3 5" xfId="59"/>
    <cellStyle name="40 % – Zvýraznění4" xfId="60"/>
    <cellStyle name="40 % – Zvýraznění4 2" xfId="61"/>
    <cellStyle name="40 % – Zvýraznění4 3" xfId="62"/>
    <cellStyle name="40 % – Zvýraznění4 4" xfId="63"/>
    <cellStyle name="40 % – Zvýraznění4 5" xfId="64"/>
    <cellStyle name="40 % – Zvýraznění5" xfId="65"/>
    <cellStyle name="40 % – Zvýraznění5 2" xfId="66"/>
    <cellStyle name="40 % – Zvýraznění5 3" xfId="67"/>
    <cellStyle name="40 % – Zvýraznění5 4" xfId="68"/>
    <cellStyle name="40 % – Zvýraznění5 5" xfId="69"/>
    <cellStyle name="40 % – Zvýraznění6" xfId="70"/>
    <cellStyle name="40 % – Zvýraznění6 2" xfId="71"/>
    <cellStyle name="40 % – Zvýraznění6 3" xfId="72"/>
    <cellStyle name="40 % – Zvýraznění6 4" xfId="73"/>
    <cellStyle name="40 % – Zvýraznění6 5" xfId="74"/>
    <cellStyle name="60 % – Zvýraznění1" xfId="75"/>
    <cellStyle name="60 % – Zvýraznění1 2" xfId="76"/>
    <cellStyle name="60 % – Zvýraznění1 3" xfId="77"/>
    <cellStyle name="60 % – Zvýraznění1 4" xfId="78"/>
    <cellStyle name="60 % – Zvýraznění1 5" xfId="79"/>
    <cellStyle name="60 % – Zvýraznění2" xfId="80"/>
    <cellStyle name="60 % – Zvýraznění2 2" xfId="81"/>
    <cellStyle name="60 % – Zvýraznění2 3" xfId="82"/>
    <cellStyle name="60 % – Zvýraznění2 4" xfId="83"/>
    <cellStyle name="60 % – Zvýraznění2 5" xfId="84"/>
    <cellStyle name="60 % – Zvýraznění3" xfId="85"/>
    <cellStyle name="60 % – Zvýraznění3 2" xfId="86"/>
    <cellStyle name="60 % – Zvýraznění3 3" xfId="87"/>
    <cellStyle name="60 % – Zvýraznění3 4" xfId="88"/>
    <cellStyle name="60 % – Zvýraznění3 5" xfId="89"/>
    <cellStyle name="60 % – Zvýraznění4" xfId="90"/>
    <cellStyle name="60 % – Zvýraznění4 2" xfId="91"/>
    <cellStyle name="60 % – Zvýraznění4 3" xfId="92"/>
    <cellStyle name="60 % – Zvýraznění4 4" xfId="93"/>
    <cellStyle name="60 % – Zvýraznění4 5" xfId="94"/>
    <cellStyle name="60 % – Zvýraznění5" xfId="95"/>
    <cellStyle name="60 % – Zvýraznění5 2" xfId="96"/>
    <cellStyle name="60 % – Zvýraznění5 3" xfId="97"/>
    <cellStyle name="60 % – Zvýraznění5 4" xfId="98"/>
    <cellStyle name="60 % – Zvýraznění5 5" xfId="99"/>
    <cellStyle name="60 % – Zvýraznění6" xfId="100"/>
    <cellStyle name="60 % – Zvýraznění6 2" xfId="101"/>
    <cellStyle name="60 % – Zvýraznění6 3" xfId="102"/>
    <cellStyle name="60 % – Zvýraznění6 4" xfId="103"/>
    <cellStyle name="60 % – Zvýraznění6 5" xfId="104"/>
    <cellStyle name="Celkem" xfId="105"/>
    <cellStyle name="Celkem 2" xfId="106"/>
    <cellStyle name="Celkem 3" xfId="107"/>
    <cellStyle name="Comma" xfId="108"/>
    <cellStyle name="Comma [0]" xfId="109"/>
    <cellStyle name="Hyperlink" xfId="110"/>
    <cellStyle name="Chybně" xfId="111"/>
    <cellStyle name="Chybně 2" xfId="112"/>
    <cellStyle name="Chybně 3" xfId="113"/>
    <cellStyle name="Chybně 4" xfId="114"/>
    <cellStyle name="Chybně 5" xfId="115"/>
    <cellStyle name="Kontrolní buňka" xfId="116"/>
    <cellStyle name="Kontrolní buňka 2" xfId="117"/>
    <cellStyle name="Kontrolní buňka 3" xfId="118"/>
    <cellStyle name="Kontrolní buňka 4" xfId="119"/>
    <cellStyle name="Kontrolní buňka 5" xfId="120"/>
    <cellStyle name="Currency" xfId="121"/>
    <cellStyle name="Currency [0]" xfId="122"/>
    <cellStyle name="Nadpis 1" xfId="123"/>
    <cellStyle name="Nadpis 1 2" xfId="124"/>
    <cellStyle name="Nadpis 1 3" xfId="125"/>
    <cellStyle name="Nadpis 2" xfId="126"/>
    <cellStyle name="Nadpis 2 2" xfId="127"/>
    <cellStyle name="Nadpis 2 3" xfId="128"/>
    <cellStyle name="Nadpis 3" xfId="129"/>
    <cellStyle name="Nadpis 3 2" xfId="130"/>
    <cellStyle name="Nadpis 3 3" xfId="131"/>
    <cellStyle name="Nadpis 4" xfId="132"/>
    <cellStyle name="Nadpis 4 2" xfId="133"/>
    <cellStyle name="Nadpis 4 3" xfId="134"/>
    <cellStyle name="Název" xfId="135"/>
    <cellStyle name="Název 2" xfId="136"/>
    <cellStyle name="Název 3" xfId="137"/>
    <cellStyle name="Neutrální" xfId="138"/>
    <cellStyle name="Neutrální 2" xfId="139"/>
    <cellStyle name="Neutrální 3" xfId="140"/>
    <cellStyle name="Neutrální 4" xfId="141"/>
    <cellStyle name="Neutrální 5" xfId="142"/>
    <cellStyle name="Normální 10" xfId="143"/>
    <cellStyle name="normální 19" xfId="144"/>
    <cellStyle name="Normální 2" xfId="145"/>
    <cellStyle name="normální 2 2" xfId="146"/>
    <cellStyle name="Normální 2_dívky presence " xfId="147"/>
    <cellStyle name="normální 20" xfId="148"/>
    <cellStyle name="normální 21" xfId="149"/>
    <cellStyle name="normální 22" xfId="150"/>
    <cellStyle name="normální 23" xfId="151"/>
    <cellStyle name="normální 24" xfId="152"/>
    <cellStyle name="normální 25" xfId="153"/>
    <cellStyle name="normální 26" xfId="154"/>
    <cellStyle name="normální 27" xfId="155"/>
    <cellStyle name="normální 28" xfId="156"/>
    <cellStyle name="normální 29" xfId="157"/>
    <cellStyle name="Normální 3" xfId="158"/>
    <cellStyle name="normální 3 2" xfId="159"/>
    <cellStyle name="normální 3 3" xfId="160"/>
    <cellStyle name="normální 3_Dorostenci" xfId="161"/>
    <cellStyle name="normální 30" xfId="162"/>
    <cellStyle name="normální 31" xfId="163"/>
    <cellStyle name="normální 32" xfId="164"/>
    <cellStyle name="normální 33" xfId="165"/>
    <cellStyle name="normální 34" xfId="166"/>
    <cellStyle name="normální 35" xfId="167"/>
    <cellStyle name="normální 36" xfId="168"/>
    <cellStyle name="normální 37" xfId="169"/>
    <cellStyle name="normální 38" xfId="170"/>
    <cellStyle name="normální 39" xfId="171"/>
    <cellStyle name="Normální 4" xfId="172"/>
    <cellStyle name="normální 4 2" xfId="173"/>
    <cellStyle name="normální 4_Dorostenci" xfId="174"/>
    <cellStyle name="normální 40" xfId="175"/>
    <cellStyle name="normální 41" xfId="176"/>
    <cellStyle name="normální 42" xfId="177"/>
    <cellStyle name="normální 43" xfId="178"/>
    <cellStyle name="normální 44" xfId="179"/>
    <cellStyle name="normální 45" xfId="180"/>
    <cellStyle name="normální 46" xfId="181"/>
    <cellStyle name="normální 47" xfId="182"/>
    <cellStyle name="normální 48" xfId="183"/>
    <cellStyle name="normální 49" xfId="184"/>
    <cellStyle name="Normální 5" xfId="185"/>
    <cellStyle name="normální 50" xfId="186"/>
    <cellStyle name="normální 51" xfId="187"/>
    <cellStyle name="normální 52" xfId="188"/>
    <cellStyle name="normální 53" xfId="189"/>
    <cellStyle name="normální 54" xfId="190"/>
    <cellStyle name="normální 55" xfId="191"/>
    <cellStyle name="normální 56" xfId="192"/>
    <cellStyle name="normální 57" xfId="193"/>
    <cellStyle name="normální 59" xfId="194"/>
    <cellStyle name="Normální 6" xfId="195"/>
    <cellStyle name="normální 6 2" xfId="196"/>
    <cellStyle name="normální 60" xfId="197"/>
    <cellStyle name="normální 61" xfId="198"/>
    <cellStyle name="normální 62" xfId="199"/>
    <cellStyle name="normální 63" xfId="200"/>
    <cellStyle name="normální 64" xfId="201"/>
    <cellStyle name="normální 65" xfId="202"/>
    <cellStyle name="normální 66" xfId="203"/>
    <cellStyle name="normální 67" xfId="204"/>
    <cellStyle name="normální 68" xfId="205"/>
    <cellStyle name="normální 69" xfId="206"/>
    <cellStyle name="Normální 7" xfId="207"/>
    <cellStyle name="normální 70" xfId="208"/>
    <cellStyle name="normální 71" xfId="209"/>
    <cellStyle name="normální 72" xfId="210"/>
    <cellStyle name="normální 73" xfId="211"/>
    <cellStyle name="normální 74" xfId="212"/>
    <cellStyle name="normální 75" xfId="213"/>
    <cellStyle name="normální 76" xfId="214"/>
    <cellStyle name="normální 77" xfId="215"/>
    <cellStyle name="normální 78" xfId="216"/>
    <cellStyle name="normální 79" xfId="217"/>
    <cellStyle name="Normální 8" xfId="218"/>
    <cellStyle name="normální 80" xfId="219"/>
    <cellStyle name="normální 81" xfId="220"/>
    <cellStyle name="normální 82" xfId="221"/>
    <cellStyle name="normální 83" xfId="222"/>
    <cellStyle name="normální 84" xfId="223"/>
    <cellStyle name="normální 85" xfId="224"/>
    <cellStyle name="normální 86" xfId="225"/>
    <cellStyle name="normální 87" xfId="226"/>
    <cellStyle name="normální 88" xfId="227"/>
    <cellStyle name="normální 89" xfId="228"/>
    <cellStyle name="Normální 9" xfId="229"/>
    <cellStyle name="normální 90" xfId="230"/>
    <cellStyle name="normální_dívky presence " xfId="231"/>
    <cellStyle name="normální_chlapci presence" xfId="232"/>
    <cellStyle name="normální_List1" xfId="233"/>
    <cellStyle name="Followed Hyperlink" xfId="234"/>
    <cellStyle name="Poznámka" xfId="235"/>
    <cellStyle name="Poznámka 2" xfId="236"/>
    <cellStyle name="Poznámka 2 2" xfId="237"/>
    <cellStyle name="Poznámka 3" xfId="238"/>
    <cellStyle name="Poznámka 4" xfId="239"/>
    <cellStyle name="Poznámka 5" xfId="240"/>
    <cellStyle name="Percent" xfId="241"/>
    <cellStyle name="Propojená buňka" xfId="242"/>
    <cellStyle name="Propojená buňka 2" xfId="243"/>
    <cellStyle name="Propojená buňka 3" xfId="244"/>
    <cellStyle name="Správně" xfId="245"/>
    <cellStyle name="Správně 2" xfId="246"/>
    <cellStyle name="Správně 3" xfId="247"/>
    <cellStyle name="Správně 4" xfId="248"/>
    <cellStyle name="Správně 5" xfId="249"/>
    <cellStyle name="Text upozornění" xfId="250"/>
    <cellStyle name="Text upozornění 2" xfId="251"/>
    <cellStyle name="Text upozornění 3" xfId="252"/>
    <cellStyle name="Vstup" xfId="253"/>
    <cellStyle name="Vstup 2" xfId="254"/>
    <cellStyle name="Vstup 3" xfId="255"/>
    <cellStyle name="Vstup 4" xfId="256"/>
    <cellStyle name="Vstup 5" xfId="257"/>
    <cellStyle name="Výpočet" xfId="258"/>
    <cellStyle name="Výpočet 2" xfId="259"/>
    <cellStyle name="Výpočet 3" xfId="260"/>
    <cellStyle name="Výpočet 4" xfId="261"/>
    <cellStyle name="Výpočet 5" xfId="262"/>
    <cellStyle name="Výstup" xfId="263"/>
    <cellStyle name="Výstup 2" xfId="264"/>
    <cellStyle name="Výstup 3" xfId="265"/>
    <cellStyle name="Výstup 4" xfId="266"/>
    <cellStyle name="Výstup 5" xfId="267"/>
    <cellStyle name="Vysvětlující text" xfId="268"/>
    <cellStyle name="Vysvětlující text 2" xfId="269"/>
    <cellStyle name="Vysvětlující text 3" xfId="270"/>
    <cellStyle name="Zvýraznění 1" xfId="271"/>
    <cellStyle name="Zvýraznění 1 2" xfId="272"/>
    <cellStyle name="Zvýraznění 1 3" xfId="273"/>
    <cellStyle name="Zvýraznění 1 4" xfId="274"/>
    <cellStyle name="Zvýraznění 1 5" xfId="275"/>
    <cellStyle name="Zvýraznění 2" xfId="276"/>
    <cellStyle name="Zvýraznění 2 2" xfId="277"/>
    <cellStyle name="Zvýraznění 2 3" xfId="278"/>
    <cellStyle name="Zvýraznění 2 4" xfId="279"/>
    <cellStyle name="Zvýraznění 2 5" xfId="280"/>
    <cellStyle name="Zvýraznění 3" xfId="281"/>
    <cellStyle name="Zvýraznění 3 2" xfId="282"/>
    <cellStyle name="Zvýraznění 3 3" xfId="283"/>
    <cellStyle name="Zvýraznění 3 4" xfId="284"/>
    <cellStyle name="Zvýraznění 3 5" xfId="285"/>
    <cellStyle name="Zvýraznění 4" xfId="286"/>
    <cellStyle name="Zvýraznění 4 2" xfId="287"/>
    <cellStyle name="Zvýraznění 4 3" xfId="288"/>
    <cellStyle name="Zvýraznění 4 4" xfId="289"/>
    <cellStyle name="Zvýraznění 4 5" xfId="290"/>
    <cellStyle name="Zvýraznění 5" xfId="291"/>
    <cellStyle name="Zvýraznění 5 2" xfId="292"/>
    <cellStyle name="Zvýraznění 5 3" xfId="293"/>
    <cellStyle name="Zvýraznění 5 4" xfId="294"/>
    <cellStyle name="Zvýraznění 5 5" xfId="295"/>
    <cellStyle name="Zvýraznění 6" xfId="296"/>
    <cellStyle name="Zvýraznění 6 2" xfId="297"/>
    <cellStyle name="Zvýraznění 6 3" xfId="298"/>
    <cellStyle name="Zvýraznění 6 4" xfId="299"/>
    <cellStyle name="Zvýraznění 6 5" xfId="3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B22" sqref="B22"/>
    </sheetView>
  </sheetViews>
  <sheetFormatPr defaultColWidth="8.88671875" defaultRowHeight="15"/>
  <cols>
    <col min="1" max="1" width="2.99609375" style="1" bestFit="1" customWidth="1"/>
    <col min="2" max="2" width="17.4453125" style="1" bestFit="1" customWidth="1"/>
    <col min="3" max="3" width="6.77734375" style="1" customWidth="1"/>
    <col min="4" max="4" width="20.77734375" style="54" bestFit="1" customWidth="1"/>
    <col min="5" max="5" width="8.88671875" style="1" customWidth="1"/>
    <col min="6" max="6" width="2.99609375" style="1" bestFit="1" customWidth="1"/>
    <col min="7" max="7" width="16.21484375" style="1" bestFit="1" customWidth="1"/>
    <col min="8" max="8" width="7.5546875" style="1" customWidth="1"/>
    <col min="9" max="9" width="20.77734375" style="54" bestFit="1" customWidth="1"/>
    <col min="10" max="16384" width="8.88671875" style="1" customWidth="1"/>
  </cols>
  <sheetData>
    <row r="1" spans="2:9" ht="15">
      <c r="B1" s="43" t="s">
        <v>7</v>
      </c>
      <c r="C1" s="44" t="s">
        <v>6</v>
      </c>
      <c r="D1" s="73" t="s">
        <v>5</v>
      </c>
      <c r="E1" s="43"/>
      <c r="F1" s="43"/>
      <c r="G1" s="43" t="s">
        <v>7</v>
      </c>
      <c r="H1" s="44" t="s">
        <v>6</v>
      </c>
      <c r="I1" s="73" t="s">
        <v>5</v>
      </c>
    </row>
    <row r="2" spans="1:9" ht="15">
      <c r="A2" s="45">
        <v>1</v>
      </c>
      <c r="B2" s="1" t="s">
        <v>123</v>
      </c>
      <c r="C2" s="56">
        <v>2007</v>
      </c>
      <c r="D2" s="54" t="s">
        <v>19</v>
      </c>
      <c r="F2" s="45">
        <v>26</v>
      </c>
      <c r="G2" s="46" t="s">
        <v>134</v>
      </c>
      <c r="H2" s="47">
        <v>2009</v>
      </c>
      <c r="I2" s="55" t="s">
        <v>61</v>
      </c>
    </row>
    <row r="3" spans="1:9" ht="15">
      <c r="A3" s="45">
        <v>2</v>
      </c>
      <c r="B3" s="1" t="s">
        <v>64</v>
      </c>
      <c r="C3" s="56">
        <v>2008</v>
      </c>
      <c r="D3" s="54" t="s">
        <v>65</v>
      </c>
      <c r="F3" s="45">
        <v>27</v>
      </c>
      <c r="G3" s="1" t="s">
        <v>60</v>
      </c>
      <c r="H3" s="56">
        <v>2007</v>
      </c>
      <c r="I3" s="54" t="s">
        <v>61</v>
      </c>
    </row>
    <row r="4" spans="1:8" ht="15">
      <c r="A4" s="45">
        <v>3</v>
      </c>
      <c r="B4" s="46" t="s">
        <v>124</v>
      </c>
      <c r="C4" s="47">
        <v>2010</v>
      </c>
      <c r="D4" s="54" t="s">
        <v>8</v>
      </c>
      <c r="F4" s="45"/>
      <c r="H4" s="56"/>
    </row>
    <row r="5" spans="1:9" ht="15">
      <c r="A5" s="45">
        <v>4</v>
      </c>
      <c r="B5" s="1" t="s">
        <v>62</v>
      </c>
      <c r="C5" s="56">
        <v>2007</v>
      </c>
      <c r="D5" s="54" t="s">
        <v>51</v>
      </c>
      <c r="F5" s="45"/>
      <c r="G5" s="46"/>
      <c r="H5" s="47"/>
      <c r="I5" s="82"/>
    </row>
    <row r="6" spans="1:8" ht="15">
      <c r="A6" s="45">
        <v>5</v>
      </c>
      <c r="B6" s="46" t="s">
        <v>63</v>
      </c>
      <c r="C6" s="47">
        <v>2008</v>
      </c>
      <c r="D6" s="54" t="s">
        <v>51</v>
      </c>
      <c r="F6" s="45"/>
      <c r="H6" s="56"/>
    </row>
    <row r="7" spans="1:8" ht="15">
      <c r="A7" s="45">
        <v>6</v>
      </c>
      <c r="B7" s="1" t="s">
        <v>125</v>
      </c>
      <c r="C7" s="83">
        <v>2007</v>
      </c>
      <c r="D7" s="54" t="s">
        <v>17</v>
      </c>
      <c r="F7" s="45"/>
      <c r="H7" s="56"/>
    </row>
    <row r="8" spans="1:8" ht="15">
      <c r="A8" s="45">
        <v>7</v>
      </c>
      <c r="B8" s="1" t="s">
        <v>66</v>
      </c>
      <c r="C8" s="47">
        <v>2008</v>
      </c>
      <c r="D8" s="54" t="s">
        <v>17</v>
      </c>
      <c r="F8" s="45"/>
      <c r="G8" s="46"/>
      <c r="H8" s="47"/>
    </row>
    <row r="9" spans="1:8" ht="15">
      <c r="A9" s="45">
        <v>8</v>
      </c>
      <c r="B9" s="46" t="s">
        <v>27</v>
      </c>
      <c r="C9" s="47">
        <v>2009</v>
      </c>
      <c r="D9" s="82" t="s">
        <v>17</v>
      </c>
      <c r="F9" s="45"/>
      <c r="G9" s="46"/>
      <c r="H9" s="56"/>
    </row>
    <row r="10" spans="1:8" ht="15">
      <c r="A10" s="45">
        <v>9</v>
      </c>
      <c r="B10" s="46" t="s">
        <v>68</v>
      </c>
      <c r="C10" s="47">
        <v>2008</v>
      </c>
      <c r="D10" s="55" t="s">
        <v>126</v>
      </c>
      <c r="F10" s="45"/>
      <c r="G10" s="46"/>
      <c r="H10" s="47"/>
    </row>
    <row r="11" spans="1:8" ht="15">
      <c r="A11" s="45">
        <v>10</v>
      </c>
      <c r="B11" s="1" t="s">
        <v>127</v>
      </c>
      <c r="C11" s="56">
        <v>2009</v>
      </c>
      <c r="D11" s="54" t="s">
        <v>126</v>
      </c>
      <c r="F11" s="45"/>
      <c r="G11" s="46"/>
      <c r="H11" s="47"/>
    </row>
    <row r="12" spans="1:8" ht="15">
      <c r="A12" s="45">
        <v>11</v>
      </c>
      <c r="B12" s="40" t="s">
        <v>67</v>
      </c>
      <c r="C12" s="83">
        <v>2009</v>
      </c>
      <c r="D12" s="54" t="s">
        <v>61</v>
      </c>
      <c r="F12" s="45"/>
      <c r="G12" s="46"/>
      <c r="H12" s="47"/>
    </row>
    <row r="13" spans="1:8" ht="15">
      <c r="A13" s="45">
        <v>12</v>
      </c>
      <c r="B13" s="46" t="s">
        <v>28</v>
      </c>
      <c r="C13" s="47">
        <v>2010</v>
      </c>
      <c r="D13" s="54" t="s">
        <v>22</v>
      </c>
      <c r="F13" s="45"/>
      <c r="G13" s="46"/>
      <c r="H13" s="47"/>
    </row>
    <row r="14" spans="1:9" ht="15">
      <c r="A14" s="45">
        <v>13</v>
      </c>
      <c r="B14" s="46" t="s">
        <v>34</v>
      </c>
      <c r="C14" s="47">
        <v>2009</v>
      </c>
      <c r="D14" s="54" t="s">
        <v>22</v>
      </c>
      <c r="F14" s="45"/>
      <c r="G14" s="46"/>
      <c r="H14" s="47"/>
      <c r="I14" s="55"/>
    </row>
    <row r="15" spans="1:9" ht="15">
      <c r="A15" s="45">
        <v>14</v>
      </c>
      <c r="B15" s="46" t="s">
        <v>31</v>
      </c>
      <c r="C15" s="47">
        <v>2010</v>
      </c>
      <c r="D15" s="54" t="s">
        <v>22</v>
      </c>
      <c r="F15" s="45"/>
      <c r="G15" s="46"/>
      <c r="H15" s="47"/>
      <c r="I15" s="55"/>
    </row>
    <row r="16" spans="1:8" ht="15">
      <c r="A16" s="45">
        <v>15</v>
      </c>
      <c r="B16" s="46" t="s">
        <v>128</v>
      </c>
      <c r="C16" s="56">
        <v>2007</v>
      </c>
      <c r="D16" s="54" t="s">
        <v>129</v>
      </c>
      <c r="F16" s="45"/>
      <c r="G16" s="46"/>
      <c r="H16" s="47"/>
    </row>
    <row r="17" spans="1:8" ht="15">
      <c r="A17" s="45">
        <v>16</v>
      </c>
      <c r="B17" s="46" t="s">
        <v>130</v>
      </c>
      <c r="C17" s="47">
        <v>2009</v>
      </c>
      <c r="D17" s="82" t="s">
        <v>129</v>
      </c>
      <c r="F17" s="45"/>
      <c r="G17" s="46"/>
      <c r="H17" s="47"/>
    </row>
    <row r="18" spans="1:8" ht="15">
      <c r="A18" s="45">
        <v>17</v>
      </c>
      <c r="B18" s="46" t="s">
        <v>24</v>
      </c>
      <c r="C18" s="47">
        <v>2009</v>
      </c>
      <c r="D18" s="54" t="s">
        <v>131</v>
      </c>
      <c r="F18" s="45"/>
      <c r="G18" s="46"/>
      <c r="H18" s="47"/>
    </row>
    <row r="19" spans="1:8" ht="15">
      <c r="A19" s="45">
        <v>18</v>
      </c>
      <c r="B19" s="1" t="s">
        <v>23</v>
      </c>
      <c r="C19" s="56">
        <v>2011</v>
      </c>
      <c r="D19" s="54" t="s">
        <v>131</v>
      </c>
      <c r="F19" s="45"/>
      <c r="H19" s="56"/>
    </row>
    <row r="20" spans="1:8" ht="15">
      <c r="A20" s="45">
        <v>19</v>
      </c>
      <c r="B20" s="40" t="s">
        <v>58</v>
      </c>
      <c r="C20" s="56">
        <v>2007</v>
      </c>
      <c r="D20" s="54" t="s">
        <v>131</v>
      </c>
      <c r="F20" s="45"/>
      <c r="H20" s="56"/>
    </row>
    <row r="21" spans="1:8" ht="15">
      <c r="A21" s="45">
        <v>20</v>
      </c>
      <c r="B21" s="40" t="s">
        <v>132</v>
      </c>
      <c r="C21" s="56">
        <v>2008</v>
      </c>
      <c r="D21" s="54" t="s">
        <v>131</v>
      </c>
      <c r="F21" s="45"/>
      <c r="H21" s="56"/>
    </row>
    <row r="22" spans="1:9" ht="15">
      <c r="A22" s="45">
        <v>21</v>
      </c>
      <c r="B22" s="40" t="s">
        <v>57</v>
      </c>
      <c r="C22" s="56">
        <v>2007</v>
      </c>
      <c r="D22" s="54" t="s">
        <v>133</v>
      </c>
      <c r="F22" s="45"/>
      <c r="G22" s="46"/>
      <c r="H22" s="47"/>
      <c r="I22" s="55"/>
    </row>
    <row r="23" spans="1:9" ht="15">
      <c r="A23" s="45">
        <v>22</v>
      </c>
      <c r="B23" s="46" t="s">
        <v>26</v>
      </c>
      <c r="C23" s="47">
        <v>2009</v>
      </c>
      <c r="D23" s="54" t="s">
        <v>133</v>
      </c>
      <c r="F23" s="45"/>
      <c r="G23" s="46"/>
      <c r="H23" s="47"/>
      <c r="I23" s="55"/>
    </row>
    <row r="24" spans="1:8" ht="15">
      <c r="A24" s="45">
        <v>23</v>
      </c>
      <c r="B24" s="1" t="s">
        <v>35</v>
      </c>
      <c r="C24" s="56">
        <v>2011</v>
      </c>
      <c r="D24" s="54" t="s">
        <v>133</v>
      </c>
      <c r="F24" s="45"/>
      <c r="G24" s="46"/>
      <c r="H24" s="47"/>
    </row>
    <row r="25" spans="1:8" ht="15">
      <c r="A25" s="45">
        <v>24</v>
      </c>
      <c r="B25" s="46" t="s">
        <v>59</v>
      </c>
      <c r="C25" s="47">
        <v>2008</v>
      </c>
      <c r="D25" s="54" t="s">
        <v>133</v>
      </c>
      <c r="F25" s="45"/>
      <c r="G25" s="46"/>
      <c r="H25" s="47"/>
    </row>
    <row r="26" spans="1:9" ht="15">
      <c r="A26" s="45">
        <v>25</v>
      </c>
      <c r="B26" s="46" t="s">
        <v>38</v>
      </c>
      <c r="C26" s="47">
        <v>2010</v>
      </c>
      <c r="D26" s="54" t="s">
        <v>133</v>
      </c>
      <c r="F26" s="45"/>
      <c r="G26" s="46"/>
      <c r="H26" s="47"/>
      <c r="I26" s="55"/>
    </row>
    <row r="27" spans="1:9" ht="15">
      <c r="A27" s="45"/>
      <c r="F27" s="45"/>
      <c r="G27" s="46"/>
      <c r="H27" s="47"/>
      <c r="I27" s="55"/>
    </row>
    <row r="28" spans="1:6" ht="15">
      <c r="A28" s="45"/>
      <c r="B28" s="46"/>
      <c r="C28" s="47"/>
      <c r="F28" s="45"/>
    </row>
    <row r="29" spans="3:9" ht="15">
      <c r="C29" s="47"/>
      <c r="I29" s="74"/>
    </row>
    <row r="30" ht="15">
      <c r="I30" s="74"/>
    </row>
    <row r="31" ht="15">
      <c r="I31" s="74"/>
    </row>
    <row r="32" ht="15">
      <c r="I32" s="74"/>
    </row>
    <row r="33" ht="15">
      <c r="I33" s="74"/>
    </row>
    <row r="34" ht="15">
      <c r="I34" s="74"/>
    </row>
    <row r="35" ht="15">
      <c r="I35" s="74"/>
    </row>
    <row r="36" ht="15">
      <c r="I36" s="74"/>
    </row>
    <row r="37" ht="15">
      <c r="I37" s="74"/>
    </row>
    <row r="38" ht="15">
      <c r="I38" s="74"/>
    </row>
    <row r="39" ht="15">
      <c r="I39" s="74"/>
    </row>
    <row r="40" ht="15">
      <c r="I40" s="74"/>
    </row>
    <row r="41" ht="15">
      <c r="I41" s="74"/>
    </row>
    <row r="42" ht="15">
      <c r="I42" s="74"/>
    </row>
    <row r="43" ht="15">
      <c r="I43" s="74"/>
    </row>
    <row r="47" ht="15">
      <c r="I47" s="74"/>
    </row>
    <row r="50" spans="7:8" ht="15">
      <c r="G50" s="40"/>
      <c r="H50" s="40"/>
    </row>
    <row r="51" spans="7:8" ht="15">
      <c r="G51" s="40"/>
      <c r="H51" s="40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I15" sqref="I15"/>
    </sheetView>
  </sheetViews>
  <sheetFormatPr defaultColWidth="8.88671875" defaultRowHeight="15"/>
  <cols>
    <col min="1" max="1" width="6.6640625" style="0" customWidth="1"/>
    <col min="2" max="2" width="19.99609375" style="0" customWidth="1"/>
    <col min="3" max="3" width="6.88671875" style="0" customWidth="1"/>
    <col min="4" max="4" width="20.77734375" style="0" bestFit="1" customWidth="1"/>
    <col min="8" max="8" width="8.88671875" style="1" customWidth="1"/>
  </cols>
  <sheetData>
    <row r="1" spans="1:5" ht="15">
      <c r="A1" s="7" t="s">
        <v>14</v>
      </c>
      <c r="B1" s="7" t="s">
        <v>11</v>
      </c>
      <c r="C1" s="7" t="s">
        <v>6</v>
      </c>
      <c r="D1" s="7" t="s">
        <v>5</v>
      </c>
      <c r="E1" s="7" t="s">
        <v>12</v>
      </c>
    </row>
    <row r="2" spans="1:5" ht="15">
      <c r="A2" s="34" t="s">
        <v>1</v>
      </c>
      <c r="B2" s="49" t="s">
        <v>48</v>
      </c>
      <c r="C2" s="50">
        <v>2008</v>
      </c>
      <c r="D2" s="54" t="s">
        <v>22</v>
      </c>
      <c r="E2">
        <v>90</v>
      </c>
    </row>
    <row r="3" spans="1:5" ht="15">
      <c r="A3" s="34" t="s">
        <v>2</v>
      </c>
      <c r="B3" s="49" t="s">
        <v>89</v>
      </c>
      <c r="C3" s="50">
        <v>2008</v>
      </c>
      <c r="D3" s="54" t="s">
        <v>9</v>
      </c>
      <c r="E3">
        <v>60</v>
      </c>
    </row>
    <row r="4" spans="1:5" ht="15">
      <c r="A4" s="75" t="s">
        <v>3</v>
      </c>
      <c r="B4" s="40" t="s">
        <v>56</v>
      </c>
      <c r="C4" s="56">
        <v>2007</v>
      </c>
      <c r="D4" s="54" t="s">
        <v>33</v>
      </c>
      <c r="E4">
        <v>40</v>
      </c>
    </row>
    <row r="5" spans="1:5" ht="15">
      <c r="A5" s="75" t="s">
        <v>4</v>
      </c>
      <c r="B5" s="40" t="s">
        <v>47</v>
      </c>
      <c r="C5" s="56">
        <v>2008</v>
      </c>
      <c r="D5" s="54" t="s">
        <v>9</v>
      </c>
      <c r="E5">
        <v>30</v>
      </c>
    </row>
    <row r="6" spans="1:5" ht="15">
      <c r="A6" s="75" t="s">
        <v>16</v>
      </c>
      <c r="B6" s="49" t="s">
        <v>53</v>
      </c>
      <c r="C6" s="50">
        <v>2008</v>
      </c>
      <c r="D6" s="54" t="s">
        <v>54</v>
      </c>
      <c r="E6">
        <v>24</v>
      </c>
    </row>
    <row r="7" spans="1:5" ht="15">
      <c r="A7" s="75" t="s">
        <v>82</v>
      </c>
      <c r="B7" s="49" t="s">
        <v>36</v>
      </c>
      <c r="C7" s="50">
        <v>2010</v>
      </c>
      <c r="D7" s="54" t="s">
        <v>22</v>
      </c>
      <c r="E7">
        <v>21</v>
      </c>
    </row>
    <row r="8" spans="1:5" ht="15">
      <c r="A8" s="75" t="s">
        <v>83</v>
      </c>
      <c r="B8" s="49" t="s">
        <v>30</v>
      </c>
      <c r="C8" s="50">
        <v>2011</v>
      </c>
      <c r="D8" s="54" t="s">
        <v>22</v>
      </c>
      <c r="E8">
        <v>18</v>
      </c>
    </row>
    <row r="9" spans="1:5" ht="15">
      <c r="A9" s="75" t="s">
        <v>84</v>
      </c>
      <c r="B9" s="49" t="s">
        <v>21</v>
      </c>
      <c r="C9" s="50">
        <v>2011</v>
      </c>
      <c r="D9" s="54" t="s">
        <v>8</v>
      </c>
      <c r="E9">
        <v>15</v>
      </c>
    </row>
    <row r="10" spans="1:5" ht="15">
      <c r="A10" s="75" t="s">
        <v>39</v>
      </c>
      <c r="B10" s="49" t="s">
        <v>85</v>
      </c>
      <c r="C10" s="50">
        <v>2009</v>
      </c>
      <c r="D10" s="54" t="s">
        <v>22</v>
      </c>
      <c r="E10">
        <v>6</v>
      </c>
    </row>
    <row r="11" spans="1:5" ht="15">
      <c r="A11" s="75" t="s">
        <v>40</v>
      </c>
      <c r="B11" s="49" t="s">
        <v>45</v>
      </c>
      <c r="C11" s="50">
        <v>2010</v>
      </c>
      <c r="D11" s="54" t="s">
        <v>8</v>
      </c>
      <c r="E11">
        <v>5</v>
      </c>
    </row>
    <row r="12" spans="1:5" ht="15">
      <c r="A12" s="75" t="s">
        <v>41</v>
      </c>
      <c r="B12" s="1" t="s">
        <v>50</v>
      </c>
      <c r="C12" s="56">
        <v>2008</v>
      </c>
      <c r="D12" s="54" t="s">
        <v>51</v>
      </c>
      <c r="E12">
        <v>1</v>
      </c>
    </row>
    <row r="13" spans="1:5" ht="15">
      <c r="A13" s="75" t="s">
        <v>41</v>
      </c>
      <c r="B13" s="1" t="s">
        <v>32</v>
      </c>
      <c r="C13" s="56">
        <v>2010</v>
      </c>
      <c r="D13" s="54" t="s">
        <v>9</v>
      </c>
      <c r="E13">
        <v>2</v>
      </c>
    </row>
    <row r="14" spans="1:5" ht="15">
      <c r="A14" s="75" t="s">
        <v>42</v>
      </c>
      <c r="B14" s="49" t="s">
        <v>86</v>
      </c>
      <c r="C14" s="50">
        <v>2009</v>
      </c>
      <c r="D14" s="54" t="s">
        <v>87</v>
      </c>
      <c r="E14">
        <v>0</v>
      </c>
    </row>
    <row r="15" spans="1:5" ht="15">
      <c r="A15" s="75" t="s">
        <v>42</v>
      </c>
      <c r="B15" s="51" t="s">
        <v>88</v>
      </c>
      <c r="C15" s="52">
        <v>2008</v>
      </c>
      <c r="D15" s="81" t="s">
        <v>87</v>
      </c>
      <c r="E15">
        <v>0</v>
      </c>
    </row>
    <row r="16" spans="1:5" ht="15">
      <c r="A16" s="75" t="s">
        <v>42</v>
      </c>
      <c r="B16" s="49" t="s">
        <v>46</v>
      </c>
      <c r="C16" s="50">
        <v>2007</v>
      </c>
      <c r="D16" s="54" t="s">
        <v>8</v>
      </c>
      <c r="E16">
        <v>1</v>
      </c>
    </row>
    <row r="17" spans="1:5" ht="15">
      <c r="A17" s="75" t="s">
        <v>42</v>
      </c>
      <c r="B17" s="49" t="s">
        <v>55</v>
      </c>
      <c r="C17" s="50">
        <v>2007</v>
      </c>
      <c r="D17" s="54" t="s">
        <v>17</v>
      </c>
      <c r="E17">
        <v>1</v>
      </c>
    </row>
    <row r="18" spans="1:5" ht="15">
      <c r="A18" s="75" t="s">
        <v>120</v>
      </c>
      <c r="B18" s="49" t="s">
        <v>49</v>
      </c>
      <c r="C18" s="50">
        <v>2007</v>
      </c>
      <c r="D18" s="54" t="s">
        <v>51</v>
      </c>
      <c r="E18">
        <v>0</v>
      </c>
    </row>
    <row r="19" spans="1:4" ht="15">
      <c r="A19" s="75"/>
      <c r="B19" s="1"/>
      <c r="C19" s="56"/>
      <c r="D19" s="54"/>
    </row>
    <row r="20" spans="1:4" ht="15">
      <c r="A20" s="75"/>
      <c r="B20" s="49"/>
      <c r="C20" s="50"/>
      <c r="D20" s="54"/>
    </row>
    <row r="21" ht="15">
      <c r="A21" s="34"/>
    </row>
    <row r="22" ht="15">
      <c r="A22" s="34"/>
    </row>
    <row r="23" ht="15">
      <c r="A23" s="34"/>
    </row>
    <row r="24" ht="15">
      <c r="E24" s="8"/>
    </row>
    <row r="25" ht="15">
      <c r="E25" s="8"/>
    </row>
    <row r="26" ht="15">
      <c r="E26" s="8"/>
    </row>
    <row r="27" ht="15">
      <c r="E27" s="8"/>
    </row>
    <row r="28" ht="15">
      <c r="E28" s="8"/>
    </row>
    <row r="40" spans="2:4" ht="15">
      <c r="B40" s="1"/>
      <c r="C40" s="1"/>
      <c r="D40" s="1"/>
    </row>
    <row r="41" spans="2:4" ht="15">
      <c r="B41" s="1"/>
      <c r="C41" s="1"/>
      <c r="D41" s="1"/>
    </row>
    <row r="42" spans="2:4" ht="15">
      <c r="B42" s="1"/>
      <c r="C42" s="1"/>
      <c r="D42" s="1"/>
    </row>
    <row r="43" spans="2:4" ht="15">
      <c r="B43" s="1"/>
      <c r="C43" s="1"/>
      <c r="D43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25"/>
  <sheetViews>
    <sheetView zoomScalePageLayoutView="0" workbookViewId="0" topLeftCell="A31">
      <selection activeCell="W20" sqref="W20"/>
    </sheetView>
  </sheetViews>
  <sheetFormatPr defaultColWidth="8.88671875" defaultRowHeight="15"/>
  <cols>
    <col min="1" max="1" width="7.88671875" style="0" customWidth="1"/>
    <col min="2" max="2" width="1.99609375" style="0" bestFit="1" customWidth="1"/>
    <col min="3" max="3" width="19.99609375" style="0" customWidth="1"/>
    <col min="4" max="4" width="11.10546875" style="0" customWidth="1"/>
    <col min="5" max="5" width="2.4453125" style="0" customWidth="1"/>
    <col min="6" max="6" width="1.1171875" style="0" customWidth="1"/>
    <col min="7" max="8" width="2.4453125" style="0" customWidth="1"/>
    <col min="9" max="9" width="1.1171875" style="0" customWidth="1"/>
    <col min="10" max="11" width="2.4453125" style="0" customWidth="1"/>
    <col min="12" max="12" width="1.1171875" style="0" customWidth="1"/>
    <col min="13" max="14" width="2.4453125" style="0" customWidth="1"/>
    <col min="15" max="15" width="1.1171875" style="0" customWidth="1"/>
    <col min="16" max="17" width="2.4453125" style="0" customWidth="1"/>
    <col min="18" max="18" width="1.1171875" style="0" customWidth="1"/>
    <col min="19" max="19" width="2.4453125" style="0" customWidth="1"/>
    <col min="20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8" width="2.77734375" style="0" customWidth="1"/>
    <col min="29" max="29" width="2.77734375" style="69" customWidth="1"/>
    <col min="30" max="30" width="1.1171875" style="0" customWidth="1"/>
    <col min="31" max="31" width="2.77734375" style="70" customWidth="1"/>
    <col min="32" max="32" width="2.77734375" style="0" customWidth="1"/>
    <col min="33" max="33" width="1.1171875" style="0" customWidth="1"/>
    <col min="34" max="34" width="2.77734375" style="15" customWidth="1"/>
    <col min="35" max="35" width="13.3359375" style="16" customWidth="1"/>
    <col min="36" max="36" width="1.1171875" style="0" customWidth="1"/>
    <col min="37" max="37" width="13.3359375" style="17" customWidth="1"/>
    <col min="38" max="38" width="1.77734375" style="16" customWidth="1"/>
    <col min="39" max="39" width="1.1171875" style="18" customWidth="1"/>
    <col min="40" max="40" width="1.77734375" style="17" customWidth="1"/>
    <col min="41" max="41" width="8.10546875" style="18" customWidth="1"/>
    <col min="43" max="48" width="5.21484375" style="18" customWidth="1"/>
  </cols>
  <sheetData>
    <row r="1" spans="1:30" ht="21" customHeight="1" thickBot="1">
      <c r="A1" s="252" t="s">
        <v>10</v>
      </c>
      <c r="B1" s="253"/>
      <c r="C1" s="12" t="s">
        <v>11</v>
      </c>
      <c r="D1" s="13" t="s">
        <v>5</v>
      </c>
      <c r="E1" s="204">
        <v>1</v>
      </c>
      <c r="F1" s="205"/>
      <c r="G1" s="206"/>
      <c r="H1" s="225">
        <v>2</v>
      </c>
      <c r="I1" s="205"/>
      <c r="J1" s="206"/>
      <c r="K1" s="225">
        <v>3</v>
      </c>
      <c r="L1" s="205"/>
      <c r="M1" s="206"/>
      <c r="N1" s="225">
        <v>4</v>
      </c>
      <c r="O1" s="205"/>
      <c r="P1" s="226"/>
      <c r="Q1" s="204" t="s">
        <v>12</v>
      </c>
      <c r="R1" s="205"/>
      <c r="S1" s="206"/>
      <c r="T1" s="225" t="s">
        <v>13</v>
      </c>
      <c r="U1" s="205"/>
      <c r="V1" s="206"/>
      <c r="W1" s="225" t="s">
        <v>14</v>
      </c>
      <c r="X1" s="205"/>
      <c r="Y1" s="226"/>
      <c r="Z1" s="14"/>
      <c r="AA1" s="14"/>
      <c r="AB1" s="14"/>
      <c r="AC1" s="67"/>
      <c r="AD1" s="14"/>
    </row>
    <row r="2" spans="1:41" ht="10.5" customHeight="1">
      <c r="A2" s="243">
        <v>1</v>
      </c>
      <c r="B2" s="246">
        <v>1</v>
      </c>
      <c r="C2" s="247" t="s">
        <v>58</v>
      </c>
      <c r="D2" s="248" t="s">
        <v>37</v>
      </c>
      <c r="E2" s="19"/>
      <c r="F2" s="20"/>
      <c r="G2" s="21"/>
      <c r="H2" s="218">
        <f>AL5</f>
        <v>3</v>
      </c>
      <c r="I2" s="219" t="s">
        <v>0</v>
      </c>
      <c r="J2" s="223">
        <f>AN5</f>
        <v>0</v>
      </c>
      <c r="K2" s="218">
        <f>AN7</f>
        <v>3</v>
      </c>
      <c r="L2" s="219" t="s">
        <v>0</v>
      </c>
      <c r="M2" s="223">
        <f>AL7</f>
        <v>0</v>
      </c>
      <c r="N2" s="218">
        <f>AL2</f>
        <v>3</v>
      </c>
      <c r="O2" s="219" t="s">
        <v>0</v>
      </c>
      <c r="P2" s="220">
        <f>AN2</f>
        <v>0</v>
      </c>
      <c r="Q2" s="176">
        <f>IF(H2=3,2,1)+IF(K2=3,2,1)+IF(N2=3,2,1)</f>
        <v>6</v>
      </c>
      <c r="R2" s="177"/>
      <c r="S2" s="178"/>
      <c r="T2" s="218">
        <f>H2+K2+N2</f>
        <v>9</v>
      </c>
      <c r="U2" s="219" t="s">
        <v>0</v>
      </c>
      <c r="V2" s="223">
        <f>J2+M2+P2</f>
        <v>0</v>
      </c>
      <c r="W2" s="191" t="s">
        <v>1</v>
      </c>
      <c r="X2" s="192"/>
      <c r="Y2" s="193"/>
      <c r="Z2" s="41"/>
      <c r="AA2" s="41"/>
      <c r="AB2" s="41"/>
      <c r="AC2" s="67"/>
      <c r="AD2" s="41"/>
      <c r="AF2" s="18">
        <v>1</v>
      </c>
      <c r="AG2" s="18" t="s">
        <v>0</v>
      </c>
      <c r="AH2" s="17">
        <v>4</v>
      </c>
      <c r="AI2" s="16" t="str">
        <f>C2</f>
        <v>Záleský Martin</v>
      </c>
      <c r="AJ2" s="18" t="s">
        <v>0</v>
      </c>
      <c r="AK2" s="17" t="str">
        <f>C8</f>
        <v>Chaloupek Jakub</v>
      </c>
      <c r="AL2" s="16">
        <v>3</v>
      </c>
      <c r="AM2" s="18" t="s">
        <v>0</v>
      </c>
      <c r="AN2" s="17">
        <v>0</v>
      </c>
      <c r="AO2" s="76" t="s">
        <v>139</v>
      </c>
    </row>
    <row r="3" spans="1:41" ht="10.5" customHeight="1">
      <c r="A3" s="244"/>
      <c r="B3" s="239"/>
      <c r="C3" s="240"/>
      <c r="D3" s="241"/>
      <c r="E3" s="23"/>
      <c r="F3" s="24"/>
      <c r="G3" s="25"/>
      <c r="H3" s="208"/>
      <c r="I3" s="217"/>
      <c r="J3" s="224"/>
      <c r="K3" s="208"/>
      <c r="L3" s="217"/>
      <c r="M3" s="224"/>
      <c r="N3" s="208"/>
      <c r="O3" s="217"/>
      <c r="P3" s="221"/>
      <c r="Q3" s="173"/>
      <c r="R3" s="174"/>
      <c r="S3" s="175"/>
      <c r="T3" s="208"/>
      <c r="U3" s="217"/>
      <c r="V3" s="224"/>
      <c r="W3" s="188"/>
      <c r="X3" s="189"/>
      <c r="Y3" s="190"/>
      <c r="Z3" s="41"/>
      <c r="AA3" s="41"/>
      <c r="AB3" s="41"/>
      <c r="AC3" s="67"/>
      <c r="AD3" s="41"/>
      <c r="AF3" s="18">
        <v>2</v>
      </c>
      <c r="AG3" s="18" t="s">
        <v>0</v>
      </c>
      <c r="AH3" s="17">
        <v>3</v>
      </c>
      <c r="AI3" s="16" t="str">
        <f>C4</f>
        <v>Bartošek Matyáš</v>
      </c>
      <c r="AJ3" s="18" t="s">
        <v>0</v>
      </c>
      <c r="AK3" s="17" t="str">
        <f>C6</f>
        <v>Jirout Lukáš</v>
      </c>
      <c r="AL3" s="16">
        <v>0</v>
      </c>
      <c r="AM3" s="18" t="s">
        <v>0</v>
      </c>
      <c r="AN3" s="17">
        <v>3</v>
      </c>
      <c r="AO3" s="76" t="s">
        <v>137</v>
      </c>
    </row>
    <row r="4" spans="1:41" ht="10.5" customHeight="1">
      <c r="A4" s="244"/>
      <c r="B4" s="230">
        <v>2</v>
      </c>
      <c r="C4" s="232" t="s">
        <v>127</v>
      </c>
      <c r="D4" s="234" t="s">
        <v>126</v>
      </c>
      <c r="E4" s="236">
        <f>J2</f>
        <v>0</v>
      </c>
      <c r="F4" s="209" t="s">
        <v>0</v>
      </c>
      <c r="G4" s="211">
        <f>H2</f>
        <v>3</v>
      </c>
      <c r="H4" s="26"/>
      <c r="I4" s="27"/>
      <c r="J4" s="28"/>
      <c r="K4" s="207">
        <f>AL3</f>
        <v>0</v>
      </c>
      <c r="L4" s="209" t="s">
        <v>0</v>
      </c>
      <c r="M4" s="211">
        <f>AN3</f>
        <v>3</v>
      </c>
      <c r="N4" s="207">
        <f>AL6</f>
        <v>1</v>
      </c>
      <c r="O4" s="209" t="s">
        <v>0</v>
      </c>
      <c r="P4" s="238">
        <f>AN6</f>
        <v>3</v>
      </c>
      <c r="Q4" s="170">
        <f>IF(E4=3,2,1)+IF(K4=3,2,1)+IF(N4=3,2,1)</f>
        <v>3</v>
      </c>
      <c r="R4" s="171"/>
      <c r="S4" s="172"/>
      <c r="T4" s="207">
        <f>E4+K4+N4</f>
        <v>1</v>
      </c>
      <c r="U4" s="209" t="s">
        <v>0</v>
      </c>
      <c r="V4" s="211">
        <f>G4+M4+P4</f>
        <v>9</v>
      </c>
      <c r="W4" s="185" t="s">
        <v>4</v>
      </c>
      <c r="X4" s="186"/>
      <c r="Y4" s="187"/>
      <c r="Z4" s="41"/>
      <c r="AA4" s="41"/>
      <c r="AB4" s="41"/>
      <c r="AC4" s="67"/>
      <c r="AD4" s="41"/>
      <c r="AF4" s="18">
        <v>4</v>
      </c>
      <c r="AG4" s="18" t="s">
        <v>0</v>
      </c>
      <c r="AH4" s="17">
        <v>3</v>
      </c>
      <c r="AI4" s="16" t="str">
        <f>C8</f>
        <v>Chaloupek Jakub</v>
      </c>
      <c r="AJ4" s="18" t="s">
        <v>0</v>
      </c>
      <c r="AK4" s="17" t="str">
        <f>C6</f>
        <v>Jirout Lukáš</v>
      </c>
      <c r="AL4" s="16">
        <v>1</v>
      </c>
      <c r="AM4" s="18" t="s">
        <v>0</v>
      </c>
      <c r="AN4" s="17">
        <v>3</v>
      </c>
      <c r="AO4" s="76" t="s">
        <v>138</v>
      </c>
    </row>
    <row r="5" spans="1:41" ht="10.5" customHeight="1">
      <c r="A5" s="244"/>
      <c r="B5" s="239"/>
      <c r="C5" s="240"/>
      <c r="D5" s="241"/>
      <c r="E5" s="242"/>
      <c r="F5" s="217"/>
      <c r="G5" s="224"/>
      <c r="H5" s="26"/>
      <c r="I5" s="27"/>
      <c r="J5" s="28"/>
      <c r="K5" s="208"/>
      <c r="L5" s="217"/>
      <c r="M5" s="224"/>
      <c r="N5" s="208"/>
      <c r="O5" s="217"/>
      <c r="P5" s="221"/>
      <c r="Q5" s="173"/>
      <c r="R5" s="174"/>
      <c r="S5" s="175"/>
      <c r="T5" s="208"/>
      <c r="U5" s="217"/>
      <c r="V5" s="224"/>
      <c r="W5" s="188"/>
      <c r="X5" s="189"/>
      <c r="Y5" s="190"/>
      <c r="Z5" s="41"/>
      <c r="AA5" s="41"/>
      <c r="AB5" s="41"/>
      <c r="AC5" s="67"/>
      <c r="AD5" s="41"/>
      <c r="AF5" s="18">
        <v>1</v>
      </c>
      <c r="AG5" s="18" t="s">
        <v>0</v>
      </c>
      <c r="AH5" s="17">
        <v>2</v>
      </c>
      <c r="AI5" s="16" t="str">
        <f>C2</f>
        <v>Záleský Martin</v>
      </c>
      <c r="AJ5" s="18" t="s">
        <v>0</v>
      </c>
      <c r="AK5" s="17" t="str">
        <f>C4</f>
        <v>Bartošek Matyáš</v>
      </c>
      <c r="AL5" s="16">
        <v>3</v>
      </c>
      <c r="AM5" s="18" t="s">
        <v>0</v>
      </c>
      <c r="AN5" s="17">
        <v>0</v>
      </c>
      <c r="AO5" s="76" t="s">
        <v>136</v>
      </c>
    </row>
    <row r="6" spans="1:41" ht="10.5" customHeight="1">
      <c r="A6" s="244"/>
      <c r="B6" s="230">
        <v>3</v>
      </c>
      <c r="C6" s="232" t="s">
        <v>67</v>
      </c>
      <c r="D6" s="234" t="s">
        <v>61</v>
      </c>
      <c r="E6" s="236">
        <f>M2</f>
        <v>0</v>
      </c>
      <c r="F6" s="209" t="s">
        <v>0</v>
      </c>
      <c r="G6" s="211">
        <f>K2</f>
        <v>3</v>
      </c>
      <c r="H6" s="207">
        <f>M4</f>
        <v>3</v>
      </c>
      <c r="I6" s="209" t="s">
        <v>0</v>
      </c>
      <c r="J6" s="211">
        <f>K4</f>
        <v>0</v>
      </c>
      <c r="K6" s="26"/>
      <c r="L6" s="27"/>
      <c r="M6" s="28"/>
      <c r="N6" s="207">
        <f>AN4</f>
        <v>3</v>
      </c>
      <c r="O6" s="209" t="s">
        <v>0</v>
      </c>
      <c r="P6" s="238">
        <v>1</v>
      </c>
      <c r="Q6" s="170">
        <f>IF(E6=3,2,1)+IF(H6=3,2,1)+IF(N6=3,2,1)</f>
        <v>5</v>
      </c>
      <c r="R6" s="171"/>
      <c r="S6" s="172"/>
      <c r="T6" s="207">
        <f>E6+H6+N6</f>
        <v>6</v>
      </c>
      <c r="U6" s="209" t="s">
        <v>0</v>
      </c>
      <c r="V6" s="211">
        <f>G6+J6+P6</f>
        <v>4</v>
      </c>
      <c r="W6" s="185" t="s">
        <v>2</v>
      </c>
      <c r="X6" s="186"/>
      <c r="Y6" s="187"/>
      <c r="Z6" s="41"/>
      <c r="AA6" s="41"/>
      <c r="AB6" s="41"/>
      <c r="AC6" s="67"/>
      <c r="AD6" s="41"/>
      <c r="AF6" s="18">
        <v>2</v>
      </c>
      <c r="AG6" s="18" t="s">
        <v>0</v>
      </c>
      <c r="AH6" s="17">
        <v>4</v>
      </c>
      <c r="AI6" s="16" t="str">
        <f>C4</f>
        <v>Bartošek Matyáš</v>
      </c>
      <c r="AJ6" s="18" t="s">
        <v>0</v>
      </c>
      <c r="AK6" s="17" t="str">
        <f>C8</f>
        <v>Chaloupek Jakub</v>
      </c>
      <c r="AL6" s="16">
        <v>1</v>
      </c>
      <c r="AM6" s="18" t="s">
        <v>0</v>
      </c>
      <c r="AN6" s="17">
        <v>3</v>
      </c>
      <c r="AO6" s="76" t="s">
        <v>140</v>
      </c>
    </row>
    <row r="7" spans="1:41" ht="10.5" customHeight="1">
      <c r="A7" s="244"/>
      <c r="B7" s="239"/>
      <c r="C7" s="240"/>
      <c r="D7" s="241"/>
      <c r="E7" s="242"/>
      <c r="F7" s="217"/>
      <c r="G7" s="224"/>
      <c r="H7" s="208"/>
      <c r="I7" s="217"/>
      <c r="J7" s="224"/>
      <c r="K7" s="26"/>
      <c r="L7" s="27"/>
      <c r="M7" s="28"/>
      <c r="N7" s="208"/>
      <c r="O7" s="217"/>
      <c r="P7" s="221"/>
      <c r="Q7" s="173"/>
      <c r="R7" s="174"/>
      <c r="S7" s="175"/>
      <c r="T7" s="208"/>
      <c r="U7" s="217"/>
      <c r="V7" s="224"/>
      <c r="W7" s="188"/>
      <c r="X7" s="189"/>
      <c r="Y7" s="190"/>
      <c r="Z7" s="22"/>
      <c r="AA7" s="22"/>
      <c r="AB7" s="22"/>
      <c r="AC7" s="68"/>
      <c r="AD7" s="22"/>
      <c r="AF7" s="18">
        <v>3</v>
      </c>
      <c r="AG7" s="18" t="s">
        <v>0</v>
      </c>
      <c r="AH7" s="17">
        <v>1</v>
      </c>
      <c r="AI7" s="16" t="str">
        <f>C6</f>
        <v>Jirout Lukáš</v>
      </c>
      <c r="AJ7" s="18" t="s">
        <v>0</v>
      </c>
      <c r="AK7" s="17" t="str">
        <f>C2</f>
        <v>Záleský Martin</v>
      </c>
      <c r="AL7" s="16">
        <v>0</v>
      </c>
      <c r="AM7" s="18" t="s">
        <v>0</v>
      </c>
      <c r="AN7" s="17">
        <v>3</v>
      </c>
      <c r="AO7" s="76" t="s">
        <v>141</v>
      </c>
    </row>
    <row r="8" spans="1:36" ht="10.5" customHeight="1">
      <c r="A8" s="244"/>
      <c r="B8" s="230">
        <v>4</v>
      </c>
      <c r="C8" s="232" t="s">
        <v>123</v>
      </c>
      <c r="D8" s="234" t="s">
        <v>135</v>
      </c>
      <c r="E8" s="236">
        <f>P2</f>
        <v>0</v>
      </c>
      <c r="F8" s="209" t="s">
        <v>0</v>
      </c>
      <c r="G8" s="211">
        <f>N2</f>
        <v>3</v>
      </c>
      <c r="H8" s="207">
        <f>P4</f>
        <v>3</v>
      </c>
      <c r="I8" s="209" t="s">
        <v>0</v>
      </c>
      <c r="J8" s="211">
        <f>N4</f>
        <v>1</v>
      </c>
      <c r="K8" s="207">
        <f>P6</f>
        <v>1</v>
      </c>
      <c r="L8" s="209" t="s">
        <v>0</v>
      </c>
      <c r="M8" s="211">
        <f>N6</f>
        <v>3</v>
      </c>
      <c r="N8" s="29"/>
      <c r="O8" s="24"/>
      <c r="P8" s="30"/>
      <c r="Q8" s="170">
        <f>IF(E8=3,2,1)+IF(H8=3,2,1)+IF(K8=3,2,1)</f>
        <v>4</v>
      </c>
      <c r="R8" s="171"/>
      <c r="S8" s="172"/>
      <c r="T8" s="207">
        <f>E8+H8+K8</f>
        <v>4</v>
      </c>
      <c r="U8" s="209" t="s">
        <v>0</v>
      </c>
      <c r="V8" s="211">
        <f>G8+J8+M8</f>
        <v>7</v>
      </c>
      <c r="W8" s="185" t="s">
        <v>3</v>
      </c>
      <c r="X8" s="186"/>
      <c r="Y8" s="187"/>
      <c r="Z8" s="22"/>
      <c r="AA8" s="22"/>
      <c r="AB8" s="22"/>
      <c r="AC8" s="68"/>
      <c r="AD8" s="22"/>
      <c r="AF8" s="18"/>
      <c r="AG8" s="18"/>
      <c r="AH8" s="17"/>
      <c r="AJ8" s="18"/>
    </row>
    <row r="9" spans="1:36" ht="10.5" customHeight="1" thickBot="1">
      <c r="A9" s="245"/>
      <c r="B9" s="231"/>
      <c r="C9" s="233"/>
      <c r="D9" s="235"/>
      <c r="E9" s="237"/>
      <c r="F9" s="210"/>
      <c r="G9" s="212"/>
      <c r="H9" s="213"/>
      <c r="I9" s="210"/>
      <c r="J9" s="212"/>
      <c r="K9" s="213"/>
      <c r="L9" s="210"/>
      <c r="M9" s="212"/>
      <c r="N9" s="31"/>
      <c r="O9" s="32"/>
      <c r="P9" s="33"/>
      <c r="Q9" s="227"/>
      <c r="R9" s="228"/>
      <c r="S9" s="229"/>
      <c r="T9" s="213"/>
      <c r="U9" s="210"/>
      <c r="V9" s="212"/>
      <c r="W9" s="214"/>
      <c r="X9" s="215"/>
      <c r="Y9" s="216"/>
      <c r="Z9" s="22"/>
      <c r="AA9" s="22"/>
      <c r="AB9" s="22"/>
      <c r="AC9" s="68"/>
      <c r="AD9" s="22"/>
      <c r="AF9" s="18"/>
      <c r="AG9" s="18"/>
      <c r="AH9" s="17"/>
      <c r="AJ9" s="18"/>
    </row>
    <row r="10" ht="15" thickBot="1"/>
    <row r="11" spans="1:30" ht="21" customHeight="1" thickBot="1">
      <c r="A11" s="252" t="s">
        <v>10</v>
      </c>
      <c r="B11" s="253"/>
      <c r="C11" s="12" t="s">
        <v>11</v>
      </c>
      <c r="D11" s="13" t="s">
        <v>5</v>
      </c>
      <c r="E11" s="204">
        <v>1</v>
      </c>
      <c r="F11" s="205"/>
      <c r="G11" s="206"/>
      <c r="H11" s="225">
        <v>2</v>
      </c>
      <c r="I11" s="205"/>
      <c r="J11" s="206"/>
      <c r="K11" s="225">
        <v>3</v>
      </c>
      <c r="L11" s="205"/>
      <c r="M11" s="206"/>
      <c r="N11" s="225">
        <v>4</v>
      </c>
      <c r="O11" s="205"/>
      <c r="P11" s="226"/>
      <c r="Q11" s="204">
        <v>5</v>
      </c>
      <c r="R11" s="205"/>
      <c r="S11" s="206"/>
      <c r="T11" s="204" t="s">
        <v>12</v>
      </c>
      <c r="U11" s="205"/>
      <c r="V11" s="206"/>
      <c r="W11" s="106" t="s">
        <v>13</v>
      </c>
      <c r="X11" s="107"/>
      <c r="Y11" s="108"/>
      <c r="Z11" s="106" t="s">
        <v>14</v>
      </c>
      <c r="AA11" s="107"/>
      <c r="AB11" s="109"/>
      <c r="AC11" s="67"/>
      <c r="AD11" s="14"/>
    </row>
    <row r="12" spans="1:41" ht="10.5" customHeight="1">
      <c r="A12" s="243">
        <v>2</v>
      </c>
      <c r="B12" s="246">
        <v>1</v>
      </c>
      <c r="C12" s="247" t="s">
        <v>57</v>
      </c>
      <c r="D12" s="248" t="s">
        <v>37</v>
      </c>
      <c r="E12" s="19"/>
      <c r="F12" s="20"/>
      <c r="G12" s="21"/>
      <c r="H12" s="218">
        <f>AL15</f>
        <v>3</v>
      </c>
      <c r="I12" s="219" t="s">
        <v>0</v>
      </c>
      <c r="J12" s="223">
        <f>AN15</f>
        <v>0</v>
      </c>
      <c r="K12" s="218">
        <f>AN17</f>
        <v>3</v>
      </c>
      <c r="L12" s="219" t="s">
        <v>0</v>
      </c>
      <c r="M12" s="223">
        <f>AL17</f>
        <v>0</v>
      </c>
      <c r="N12" s="218">
        <f>AL12</f>
        <v>3</v>
      </c>
      <c r="O12" s="219" t="s">
        <v>0</v>
      </c>
      <c r="P12" s="220">
        <f>AN12</f>
        <v>0</v>
      </c>
      <c r="Q12" s="176" t="s">
        <v>78</v>
      </c>
      <c r="R12" s="177"/>
      <c r="S12" s="178"/>
      <c r="T12" s="176">
        <v>8</v>
      </c>
      <c r="U12" s="177"/>
      <c r="V12" s="178"/>
      <c r="W12" s="103">
        <v>12</v>
      </c>
      <c r="X12" s="104" t="s">
        <v>0</v>
      </c>
      <c r="Y12" s="105">
        <f>M12+P12+S12</f>
        <v>0</v>
      </c>
      <c r="Z12" s="191" t="s">
        <v>1</v>
      </c>
      <c r="AA12" s="192"/>
      <c r="AB12" s="193"/>
      <c r="AC12" s="67"/>
      <c r="AD12" s="41"/>
      <c r="AF12" s="18">
        <v>1</v>
      </c>
      <c r="AG12" s="18" t="s">
        <v>0</v>
      </c>
      <c r="AH12" s="17">
        <v>4</v>
      </c>
      <c r="AI12" s="16" t="str">
        <f>C12</f>
        <v>Dušek Rostislav</v>
      </c>
      <c r="AJ12" s="18" t="s">
        <v>0</v>
      </c>
      <c r="AK12" s="17" t="str">
        <f>C18</f>
        <v>Malík Ondřej</v>
      </c>
      <c r="AL12" s="16">
        <v>3</v>
      </c>
      <c r="AM12" s="18" t="s">
        <v>0</v>
      </c>
      <c r="AN12" s="17">
        <v>0</v>
      </c>
      <c r="AO12" s="76" t="s">
        <v>146</v>
      </c>
    </row>
    <row r="13" spans="1:41" ht="10.5" customHeight="1">
      <c r="A13" s="244"/>
      <c r="B13" s="239"/>
      <c r="C13" s="240"/>
      <c r="D13" s="241"/>
      <c r="E13" s="23"/>
      <c r="F13" s="24"/>
      <c r="G13" s="25"/>
      <c r="H13" s="208"/>
      <c r="I13" s="217"/>
      <c r="J13" s="224"/>
      <c r="K13" s="208"/>
      <c r="L13" s="217"/>
      <c r="M13" s="224"/>
      <c r="N13" s="208"/>
      <c r="O13" s="217"/>
      <c r="P13" s="221"/>
      <c r="Q13" s="173"/>
      <c r="R13" s="174"/>
      <c r="S13" s="175"/>
      <c r="T13" s="173"/>
      <c r="U13" s="174"/>
      <c r="V13" s="175"/>
      <c r="W13" s="100"/>
      <c r="X13" s="101"/>
      <c r="Y13" s="102"/>
      <c r="Z13" s="188"/>
      <c r="AA13" s="189"/>
      <c r="AB13" s="190"/>
      <c r="AC13" s="67"/>
      <c r="AD13" s="41"/>
      <c r="AF13" s="18">
        <v>2</v>
      </c>
      <c r="AG13" s="18" t="s">
        <v>0</v>
      </c>
      <c r="AH13" s="17">
        <v>3</v>
      </c>
      <c r="AI13" s="16" t="str">
        <f>C14</f>
        <v>Dombai Filip</v>
      </c>
      <c r="AJ13" s="18" t="s">
        <v>0</v>
      </c>
      <c r="AK13" s="17" t="str">
        <f>C16</f>
        <v>Kobera Michal</v>
      </c>
      <c r="AL13" s="16">
        <v>0</v>
      </c>
      <c r="AM13" s="18" t="s">
        <v>0</v>
      </c>
      <c r="AN13" s="17">
        <v>3</v>
      </c>
      <c r="AO13" s="76" t="s">
        <v>71</v>
      </c>
    </row>
    <row r="14" spans="1:41" ht="10.5" customHeight="1">
      <c r="A14" s="244"/>
      <c r="B14" s="230">
        <v>2</v>
      </c>
      <c r="C14" s="232" t="s">
        <v>130</v>
      </c>
      <c r="D14" s="234" t="s">
        <v>20</v>
      </c>
      <c r="E14" s="236">
        <f>J12</f>
        <v>0</v>
      </c>
      <c r="F14" s="209" t="s">
        <v>0</v>
      </c>
      <c r="G14" s="211">
        <f>H12</f>
        <v>3</v>
      </c>
      <c r="H14" s="26"/>
      <c r="I14" s="27"/>
      <c r="J14" s="28"/>
      <c r="K14" s="207">
        <v>0</v>
      </c>
      <c r="L14" s="209" t="s">
        <v>0</v>
      </c>
      <c r="M14" s="211">
        <f>AN13</f>
        <v>3</v>
      </c>
      <c r="N14" s="207">
        <v>0</v>
      </c>
      <c r="O14" s="209" t="s">
        <v>0</v>
      </c>
      <c r="P14" s="238">
        <v>3</v>
      </c>
      <c r="Q14" s="170" t="s">
        <v>145</v>
      </c>
      <c r="R14" s="171"/>
      <c r="S14" s="172"/>
      <c r="T14" s="170">
        <f>IF(H14=3,2,1)+IF(N14=3,2,1)+IF(Q14=3,2,1)</f>
        <v>3</v>
      </c>
      <c r="U14" s="171"/>
      <c r="V14" s="172"/>
      <c r="W14" s="97">
        <v>0</v>
      </c>
      <c r="X14" s="98" t="s">
        <v>0</v>
      </c>
      <c r="Y14" s="99">
        <v>12</v>
      </c>
      <c r="Z14" s="185" t="s">
        <v>16</v>
      </c>
      <c r="AA14" s="186"/>
      <c r="AB14" s="187"/>
      <c r="AC14" s="67"/>
      <c r="AD14" s="41"/>
      <c r="AF14" s="18">
        <v>4</v>
      </c>
      <c r="AG14" s="18" t="s">
        <v>0</v>
      </c>
      <c r="AH14" s="17">
        <v>3</v>
      </c>
      <c r="AI14" s="16" t="str">
        <f>C18</f>
        <v>Malík Ondřej</v>
      </c>
      <c r="AJ14" s="18" t="s">
        <v>0</v>
      </c>
      <c r="AK14" s="17" t="str">
        <f>C16</f>
        <v>Kobera Michal</v>
      </c>
      <c r="AL14" s="16">
        <v>1</v>
      </c>
      <c r="AM14" s="18" t="s">
        <v>0</v>
      </c>
      <c r="AN14" s="17">
        <v>3</v>
      </c>
      <c r="AO14" s="76" t="s">
        <v>147</v>
      </c>
    </row>
    <row r="15" spans="1:41" ht="10.5" customHeight="1">
      <c r="A15" s="244"/>
      <c r="B15" s="239"/>
      <c r="C15" s="240"/>
      <c r="D15" s="241"/>
      <c r="E15" s="242"/>
      <c r="F15" s="217"/>
      <c r="G15" s="224"/>
      <c r="H15" s="26"/>
      <c r="I15" s="27"/>
      <c r="J15" s="28"/>
      <c r="K15" s="208"/>
      <c r="L15" s="217"/>
      <c r="M15" s="224"/>
      <c r="N15" s="208"/>
      <c r="O15" s="217"/>
      <c r="P15" s="221"/>
      <c r="Q15" s="173"/>
      <c r="R15" s="174"/>
      <c r="S15" s="175"/>
      <c r="T15" s="173"/>
      <c r="U15" s="174"/>
      <c r="V15" s="175"/>
      <c r="W15" s="100"/>
      <c r="X15" s="101"/>
      <c r="Y15" s="102"/>
      <c r="Z15" s="188"/>
      <c r="AA15" s="189"/>
      <c r="AB15" s="190"/>
      <c r="AC15" s="67"/>
      <c r="AD15" s="41"/>
      <c r="AF15" s="18">
        <v>1</v>
      </c>
      <c r="AG15" s="18" t="s">
        <v>0</v>
      </c>
      <c r="AH15" s="17">
        <v>2</v>
      </c>
      <c r="AI15" s="16" t="str">
        <f>C12</f>
        <v>Dušek Rostislav</v>
      </c>
      <c r="AJ15" s="18" t="s">
        <v>0</v>
      </c>
      <c r="AK15" s="17" t="str">
        <f>C14</f>
        <v>Dombai Filip</v>
      </c>
      <c r="AL15" s="16">
        <v>3</v>
      </c>
      <c r="AM15" s="18" t="s">
        <v>0</v>
      </c>
      <c r="AN15" s="17">
        <v>0</v>
      </c>
      <c r="AO15" s="76" t="s">
        <v>69</v>
      </c>
    </row>
    <row r="16" spans="1:41" ht="10.5" customHeight="1">
      <c r="A16" s="244"/>
      <c r="B16" s="230">
        <v>3</v>
      </c>
      <c r="C16" s="232" t="s">
        <v>134</v>
      </c>
      <c r="D16" s="234" t="s">
        <v>61</v>
      </c>
      <c r="E16" s="236">
        <f>M12</f>
        <v>0</v>
      </c>
      <c r="F16" s="209" t="s">
        <v>0</v>
      </c>
      <c r="G16" s="211">
        <f>K12</f>
        <v>3</v>
      </c>
      <c r="H16" s="207">
        <f>M14</f>
        <v>3</v>
      </c>
      <c r="I16" s="209" t="s">
        <v>0</v>
      </c>
      <c r="J16" s="211">
        <f>K14</f>
        <v>0</v>
      </c>
      <c r="K16" s="26"/>
      <c r="L16" s="27"/>
      <c r="M16" s="28"/>
      <c r="N16" s="207">
        <f>AN14</f>
        <v>3</v>
      </c>
      <c r="O16" s="209" t="s">
        <v>0</v>
      </c>
      <c r="P16" s="238">
        <v>1</v>
      </c>
      <c r="Q16" s="264" t="s">
        <v>144</v>
      </c>
      <c r="R16" s="171"/>
      <c r="S16" s="172"/>
      <c r="T16" s="170">
        <v>7</v>
      </c>
      <c r="U16" s="171"/>
      <c r="V16" s="172"/>
      <c r="W16" s="97">
        <v>9</v>
      </c>
      <c r="X16" s="98" t="s">
        <v>0</v>
      </c>
      <c r="Y16" s="99">
        <v>2</v>
      </c>
      <c r="Z16" s="185" t="s">
        <v>2</v>
      </c>
      <c r="AA16" s="186"/>
      <c r="AB16" s="187"/>
      <c r="AC16" s="67"/>
      <c r="AD16" s="41"/>
      <c r="AF16" s="18">
        <v>2</v>
      </c>
      <c r="AG16" s="18" t="s">
        <v>0</v>
      </c>
      <c r="AH16" s="17">
        <v>4</v>
      </c>
      <c r="AI16" s="16" t="str">
        <f>C14</f>
        <v>Dombai Filip</v>
      </c>
      <c r="AJ16" s="18" t="s">
        <v>0</v>
      </c>
      <c r="AK16" s="17" t="str">
        <f>C18</f>
        <v>Malík Ondřej</v>
      </c>
      <c r="AL16" s="16">
        <v>3</v>
      </c>
      <c r="AM16" s="18" t="s">
        <v>0</v>
      </c>
      <c r="AN16" s="17">
        <v>0</v>
      </c>
      <c r="AO16" s="76" t="s">
        <v>148</v>
      </c>
    </row>
    <row r="17" spans="1:41" ht="10.5" customHeight="1">
      <c r="A17" s="244"/>
      <c r="B17" s="239"/>
      <c r="C17" s="240"/>
      <c r="D17" s="241"/>
      <c r="E17" s="242"/>
      <c r="F17" s="217"/>
      <c r="G17" s="224"/>
      <c r="H17" s="208"/>
      <c r="I17" s="217"/>
      <c r="J17" s="224"/>
      <c r="K17" s="26"/>
      <c r="L17" s="27"/>
      <c r="M17" s="28"/>
      <c r="N17" s="208"/>
      <c r="O17" s="217"/>
      <c r="P17" s="221"/>
      <c r="Q17" s="173"/>
      <c r="R17" s="174"/>
      <c r="S17" s="175"/>
      <c r="T17" s="173"/>
      <c r="U17" s="174"/>
      <c r="V17" s="175"/>
      <c r="W17" s="100"/>
      <c r="X17" s="101"/>
      <c r="Y17" s="102"/>
      <c r="Z17" s="188"/>
      <c r="AA17" s="189"/>
      <c r="AB17" s="190"/>
      <c r="AC17" s="68"/>
      <c r="AD17" s="22"/>
      <c r="AF17" s="18">
        <v>3</v>
      </c>
      <c r="AG17" s="18" t="s">
        <v>0</v>
      </c>
      <c r="AH17" s="17">
        <v>1</v>
      </c>
      <c r="AI17" s="16" t="str">
        <f>C16</f>
        <v>Kobera Michal</v>
      </c>
      <c r="AJ17" s="18" t="s">
        <v>0</v>
      </c>
      <c r="AK17" s="17" t="str">
        <f>C12</f>
        <v>Dušek Rostislav</v>
      </c>
      <c r="AL17" s="16">
        <v>0</v>
      </c>
      <c r="AM17" s="18" t="s">
        <v>0</v>
      </c>
      <c r="AN17" s="17">
        <v>3</v>
      </c>
      <c r="AO17" s="76" t="s">
        <v>149</v>
      </c>
    </row>
    <row r="18" spans="1:41" ht="10.5" customHeight="1">
      <c r="A18" s="244"/>
      <c r="B18" s="230">
        <v>4</v>
      </c>
      <c r="C18" s="232" t="s">
        <v>64</v>
      </c>
      <c r="D18" s="234" t="s">
        <v>65</v>
      </c>
      <c r="E18" s="236">
        <f>P12</f>
        <v>0</v>
      </c>
      <c r="F18" s="209" t="s">
        <v>0</v>
      </c>
      <c r="G18" s="211">
        <f>N12</f>
        <v>3</v>
      </c>
      <c r="H18" s="207">
        <f>P14</f>
        <v>3</v>
      </c>
      <c r="I18" s="209" t="s">
        <v>0</v>
      </c>
      <c r="J18" s="211">
        <f>N14</f>
        <v>0</v>
      </c>
      <c r="K18" s="207">
        <f>P16</f>
        <v>1</v>
      </c>
      <c r="L18" s="209" t="s">
        <v>0</v>
      </c>
      <c r="M18" s="211">
        <f>N16</f>
        <v>3</v>
      </c>
      <c r="N18" s="29"/>
      <c r="O18" s="24"/>
      <c r="P18" s="30"/>
      <c r="Q18" s="170" t="s">
        <v>142</v>
      </c>
      <c r="R18" s="171"/>
      <c r="S18" s="172"/>
      <c r="T18" s="170">
        <v>6</v>
      </c>
      <c r="U18" s="171"/>
      <c r="V18" s="172"/>
      <c r="W18" s="97">
        <v>7</v>
      </c>
      <c r="X18" s="98" t="s">
        <v>0</v>
      </c>
      <c r="Y18" s="99">
        <v>6</v>
      </c>
      <c r="Z18" s="185" t="s">
        <v>3</v>
      </c>
      <c r="AA18" s="186"/>
      <c r="AB18" s="187"/>
      <c r="AC18" s="68"/>
      <c r="AD18" s="22"/>
      <c r="AF18" s="18">
        <v>5</v>
      </c>
      <c r="AG18" s="18">
        <f>-AG18</f>
        <v>0</v>
      </c>
      <c r="AH18" s="17">
        <v>3</v>
      </c>
      <c r="AI18" s="142" t="s">
        <v>63</v>
      </c>
      <c r="AJ18" s="18"/>
      <c r="AK18" s="143" t="s">
        <v>134</v>
      </c>
      <c r="AL18" s="16">
        <v>1</v>
      </c>
      <c r="AN18" s="17">
        <v>3</v>
      </c>
      <c r="AO18" s="76" t="s">
        <v>150</v>
      </c>
    </row>
    <row r="19" spans="1:41" ht="10.5" customHeight="1">
      <c r="A19" s="244"/>
      <c r="B19" s="257"/>
      <c r="C19" s="254"/>
      <c r="D19" s="255"/>
      <c r="E19" s="256"/>
      <c r="F19" s="251"/>
      <c r="G19" s="249"/>
      <c r="H19" s="250"/>
      <c r="I19" s="251"/>
      <c r="J19" s="249"/>
      <c r="K19" s="250"/>
      <c r="L19" s="251"/>
      <c r="M19" s="249"/>
      <c r="N19" s="126"/>
      <c r="O19" s="127"/>
      <c r="P19" s="128"/>
      <c r="Q19" s="258"/>
      <c r="R19" s="259"/>
      <c r="S19" s="260"/>
      <c r="T19" s="258"/>
      <c r="U19" s="259"/>
      <c r="V19" s="260"/>
      <c r="W19" s="133"/>
      <c r="X19" s="122"/>
      <c r="Y19" s="132"/>
      <c r="Z19" s="188"/>
      <c r="AA19" s="189"/>
      <c r="AB19" s="190"/>
      <c r="AC19" s="68"/>
      <c r="AD19" s="22"/>
      <c r="AF19" s="18">
        <v>5</v>
      </c>
      <c r="AG19" s="18"/>
      <c r="AH19" s="17">
        <v>1</v>
      </c>
      <c r="AI19" s="142" t="s">
        <v>63</v>
      </c>
      <c r="AJ19" s="18"/>
      <c r="AK19" s="143" t="s">
        <v>57</v>
      </c>
      <c r="AL19" s="16">
        <v>0</v>
      </c>
      <c r="AN19" s="17">
        <v>3</v>
      </c>
      <c r="AO19" s="76" t="s">
        <v>151</v>
      </c>
    </row>
    <row r="20" spans="1:41" ht="21.75" customHeight="1">
      <c r="A20" s="141"/>
      <c r="B20" s="112">
        <v>5</v>
      </c>
      <c r="C20" s="140" t="s">
        <v>63</v>
      </c>
      <c r="D20" s="139" t="s">
        <v>43</v>
      </c>
      <c r="E20" s="113">
        <v>0</v>
      </c>
      <c r="F20" s="111"/>
      <c r="G20" s="110">
        <v>3</v>
      </c>
      <c r="H20" s="113">
        <v>3</v>
      </c>
      <c r="I20" s="111"/>
      <c r="J20" s="110">
        <v>0</v>
      </c>
      <c r="K20" s="113">
        <v>1</v>
      </c>
      <c r="L20" s="111"/>
      <c r="M20" s="110">
        <v>3</v>
      </c>
      <c r="N20" s="137">
        <v>0</v>
      </c>
      <c r="O20" s="134"/>
      <c r="P20" s="138">
        <v>3</v>
      </c>
      <c r="Q20" s="135"/>
      <c r="R20" s="27"/>
      <c r="S20" s="136"/>
      <c r="T20" s="179">
        <v>5</v>
      </c>
      <c r="U20" s="180"/>
      <c r="V20" s="181"/>
      <c r="W20" s="113">
        <v>4</v>
      </c>
      <c r="X20" s="111"/>
      <c r="Y20" s="110">
        <v>9</v>
      </c>
      <c r="Z20" s="182" t="s">
        <v>4</v>
      </c>
      <c r="AA20" s="183"/>
      <c r="AB20" s="184"/>
      <c r="AC20" s="68"/>
      <c r="AD20" s="22"/>
      <c r="AF20" s="18">
        <v>4</v>
      </c>
      <c r="AG20" s="18"/>
      <c r="AH20" s="17">
        <v>5</v>
      </c>
      <c r="AI20" s="142" t="s">
        <v>64</v>
      </c>
      <c r="AJ20" s="18"/>
      <c r="AK20" s="143" t="s">
        <v>63</v>
      </c>
      <c r="AL20" s="16">
        <v>3</v>
      </c>
      <c r="AN20" s="17">
        <v>0</v>
      </c>
      <c r="AO20" s="76" t="s">
        <v>74</v>
      </c>
    </row>
    <row r="21" ht="15" thickBot="1"/>
    <row r="22" spans="1:30" ht="21" customHeight="1" thickBot="1">
      <c r="A22" s="252" t="s">
        <v>10</v>
      </c>
      <c r="B22" s="253"/>
      <c r="C22" s="12" t="s">
        <v>11</v>
      </c>
      <c r="D22" s="13" t="s">
        <v>5</v>
      </c>
      <c r="E22" s="204">
        <v>1</v>
      </c>
      <c r="F22" s="205"/>
      <c r="G22" s="206"/>
      <c r="H22" s="225">
        <v>2</v>
      </c>
      <c r="I22" s="205"/>
      <c r="J22" s="206"/>
      <c r="K22" s="225">
        <v>3</v>
      </c>
      <c r="L22" s="205"/>
      <c r="M22" s="206"/>
      <c r="N22" s="225">
        <v>4</v>
      </c>
      <c r="O22" s="205"/>
      <c r="P22" s="226"/>
      <c r="Q22" s="204" t="s">
        <v>12</v>
      </c>
      <c r="R22" s="205"/>
      <c r="S22" s="206"/>
      <c r="T22" s="225" t="s">
        <v>13</v>
      </c>
      <c r="U22" s="205"/>
      <c r="V22" s="206"/>
      <c r="W22" s="225" t="s">
        <v>14</v>
      </c>
      <c r="X22" s="205"/>
      <c r="Y22" s="226"/>
      <c r="Z22" s="14"/>
      <c r="AA22" s="14"/>
      <c r="AB22" s="14"/>
      <c r="AC22" s="67"/>
      <c r="AD22" s="14"/>
    </row>
    <row r="23" spans="1:41" ht="10.5" customHeight="1">
      <c r="A23" s="243">
        <v>3</v>
      </c>
      <c r="B23" s="246">
        <v>1</v>
      </c>
      <c r="C23" s="247" t="s">
        <v>26</v>
      </c>
      <c r="D23" s="248" t="s">
        <v>9</v>
      </c>
      <c r="E23" s="19"/>
      <c r="F23" s="20"/>
      <c r="G23" s="21"/>
      <c r="H23" s="218">
        <f>AL26</f>
        <v>3</v>
      </c>
      <c r="I23" s="219" t="s">
        <v>0</v>
      </c>
      <c r="J23" s="223">
        <f>AN26</f>
        <v>0</v>
      </c>
      <c r="K23" s="218">
        <f>AN28</f>
        <v>3</v>
      </c>
      <c r="L23" s="219" t="s">
        <v>0</v>
      </c>
      <c r="M23" s="223">
        <f>AL28</f>
        <v>0</v>
      </c>
      <c r="N23" s="218">
        <f>AL23</f>
        <v>3</v>
      </c>
      <c r="O23" s="219" t="s">
        <v>0</v>
      </c>
      <c r="P23" s="220">
        <f>AN23</f>
        <v>0</v>
      </c>
      <c r="Q23" s="176">
        <f>IF(H23=3,2,1)+IF(K23=3,2,1)+IF(N23=3,2,1)</f>
        <v>6</v>
      </c>
      <c r="R23" s="177"/>
      <c r="S23" s="178"/>
      <c r="T23" s="218">
        <f>H23+K23+N23</f>
        <v>9</v>
      </c>
      <c r="U23" s="219" t="s">
        <v>0</v>
      </c>
      <c r="V23" s="223">
        <f>J23+M23+P23</f>
        <v>0</v>
      </c>
      <c r="W23" s="191" t="s">
        <v>1</v>
      </c>
      <c r="X23" s="192"/>
      <c r="Y23" s="193"/>
      <c r="Z23" s="41"/>
      <c r="AA23" s="41"/>
      <c r="AB23" s="41"/>
      <c r="AC23" s="67"/>
      <c r="AD23" s="41"/>
      <c r="AF23" s="18">
        <v>1</v>
      </c>
      <c r="AG23" s="18" t="s">
        <v>0</v>
      </c>
      <c r="AH23" s="17">
        <v>4</v>
      </c>
      <c r="AI23" s="16" t="str">
        <f>C23</f>
        <v>Dušek Jakub</v>
      </c>
      <c r="AJ23" s="18" t="s">
        <v>0</v>
      </c>
      <c r="AK23" s="17" t="str">
        <f>C29</f>
        <v>Vícha Jan</v>
      </c>
      <c r="AL23" s="16">
        <v>3</v>
      </c>
      <c r="AM23" s="18" t="s">
        <v>0</v>
      </c>
      <c r="AN23" s="17">
        <v>0</v>
      </c>
      <c r="AO23" s="76" t="s">
        <v>146</v>
      </c>
    </row>
    <row r="24" spans="1:41" ht="10.5" customHeight="1">
      <c r="A24" s="244"/>
      <c r="B24" s="239"/>
      <c r="C24" s="240"/>
      <c r="D24" s="241"/>
      <c r="E24" s="23"/>
      <c r="F24" s="24"/>
      <c r="G24" s="25"/>
      <c r="H24" s="208"/>
      <c r="I24" s="217"/>
      <c r="J24" s="224"/>
      <c r="K24" s="208"/>
      <c r="L24" s="217"/>
      <c r="M24" s="224"/>
      <c r="N24" s="208"/>
      <c r="O24" s="217"/>
      <c r="P24" s="221"/>
      <c r="Q24" s="173"/>
      <c r="R24" s="174"/>
      <c r="S24" s="175"/>
      <c r="T24" s="208"/>
      <c r="U24" s="217"/>
      <c r="V24" s="224"/>
      <c r="W24" s="188"/>
      <c r="X24" s="189"/>
      <c r="Y24" s="190"/>
      <c r="Z24" s="41"/>
      <c r="AA24" s="41"/>
      <c r="AB24" s="41"/>
      <c r="AC24" s="67"/>
      <c r="AD24" s="41"/>
      <c r="AF24" s="18">
        <v>2</v>
      </c>
      <c r="AG24" s="18" t="s">
        <v>0</v>
      </c>
      <c r="AH24" s="17">
        <v>3</v>
      </c>
      <c r="AI24" s="16" t="str">
        <f>C25</f>
        <v>Hübner Lukáš</v>
      </c>
      <c r="AJ24" s="18" t="s">
        <v>0</v>
      </c>
      <c r="AK24" s="17" t="str">
        <f>C27</f>
        <v>Nápravník Ondřej</v>
      </c>
      <c r="AL24" s="16">
        <v>3</v>
      </c>
      <c r="AM24" s="18" t="s">
        <v>0</v>
      </c>
      <c r="AN24" s="17">
        <v>1</v>
      </c>
      <c r="AO24" s="76" t="s">
        <v>153</v>
      </c>
    </row>
    <row r="25" spans="1:41" ht="10.5" customHeight="1">
      <c r="A25" s="244"/>
      <c r="B25" s="230">
        <v>2</v>
      </c>
      <c r="C25" s="232" t="s">
        <v>66</v>
      </c>
      <c r="D25" s="234" t="s">
        <v>17</v>
      </c>
      <c r="E25" s="236">
        <f>J23</f>
        <v>0</v>
      </c>
      <c r="F25" s="209" t="s">
        <v>0</v>
      </c>
      <c r="G25" s="211">
        <f>H23</f>
        <v>3</v>
      </c>
      <c r="H25" s="26"/>
      <c r="I25" s="27"/>
      <c r="J25" s="28"/>
      <c r="K25" s="207">
        <v>3</v>
      </c>
      <c r="L25" s="209" t="s">
        <v>0</v>
      </c>
      <c r="M25" s="211">
        <v>1</v>
      </c>
      <c r="N25" s="207">
        <f>AL27</f>
        <v>3</v>
      </c>
      <c r="O25" s="209" t="s">
        <v>0</v>
      </c>
      <c r="P25" s="238">
        <f>AN27</f>
        <v>0</v>
      </c>
      <c r="Q25" s="170">
        <f>IF(E25=3,2,1)+IF(K25=3,2,1)+IF(N25=3,2,1)</f>
        <v>5</v>
      </c>
      <c r="R25" s="171"/>
      <c r="S25" s="172"/>
      <c r="T25" s="207">
        <f>E25+K25+N25</f>
        <v>6</v>
      </c>
      <c r="U25" s="209" t="s">
        <v>0</v>
      </c>
      <c r="V25" s="211">
        <f>G25+M25+P25</f>
        <v>4</v>
      </c>
      <c r="W25" s="185" t="s">
        <v>2</v>
      </c>
      <c r="X25" s="186"/>
      <c r="Y25" s="187"/>
      <c r="Z25" s="41"/>
      <c r="AA25" s="41"/>
      <c r="AB25" s="41"/>
      <c r="AC25" s="67"/>
      <c r="AD25" s="41"/>
      <c r="AF25" s="18">
        <v>4</v>
      </c>
      <c r="AG25" s="18" t="s">
        <v>0</v>
      </c>
      <c r="AH25" s="17">
        <v>3</v>
      </c>
      <c r="AI25" s="16" t="str">
        <f>C29</f>
        <v>Vícha Jan</v>
      </c>
      <c r="AJ25" s="18" t="s">
        <v>0</v>
      </c>
      <c r="AK25" s="17" t="str">
        <f>C27</f>
        <v>Nápravník Ondřej</v>
      </c>
      <c r="AL25" s="16">
        <v>0</v>
      </c>
      <c r="AM25" s="18" t="s">
        <v>0</v>
      </c>
      <c r="AN25" s="17">
        <v>3</v>
      </c>
      <c r="AO25" s="76" t="s">
        <v>154</v>
      </c>
    </row>
    <row r="26" spans="1:41" ht="10.5" customHeight="1">
      <c r="A26" s="244"/>
      <c r="B26" s="239"/>
      <c r="C26" s="240"/>
      <c r="D26" s="241"/>
      <c r="E26" s="242"/>
      <c r="F26" s="217"/>
      <c r="G26" s="224"/>
      <c r="H26" s="26"/>
      <c r="I26" s="27"/>
      <c r="J26" s="28"/>
      <c r="K26" s="208"/>
      <c r="L26" s="217"/>
      <c r="M26" s="224"/>
      <c r="N26" s="208"/>
      <c r="O26" s="217"/>
      <c r="P26" s="221"/>
      <c r="Q26" s="173"/>
      <c r="R26" s="174"/>
      <c r="S26" s="175"/>
      <c r="T26" s="208"/>
      <c r="U26" s="217"/>
      <c r="V26" s="224"/>
      <c r="W26" s="188"/>
      <c r="X26" s="189"/>
      <c r="Y26" s="190"/>
      <c r="Z26" s="41"/>
      <c r="AA26" s="41"/>
      <c r="AB26" s="41"/>
      <c r="AC26" s="67"/>
      <c r="AD26" s="41"/>
      <c r="AF26" s="18">
        <v>1</v>
      </c>
      <c r="AG26" s="18" t="s">
        <v>0</v>
      </c>
      <c r="AH26" s="17">
        <v>2</v>
      </c>
      <c r="AI26" s="16" t="str">
        <f>C23</f>
        <v>Dušek Jakub</v>
      </c>
      <c r="AJ26" s="18" t="s">
        <v>0</v>
      </c>
      <c r="AK26" s="17" t="str">
        <f>C25</f>
        <v>Hübner Lukáš</v>
      </c>
      <c r="AL26" s="16">
        <v>3</v>
      </c>
      <c r="AM26" s="18" t="s">
        <v>0</v>
      </c>
      <c r="AN26" s="17">
        <v>0</v>
      </c>
      <c r="AO26" s="76" t="s">
        <v>98</v>
      </c>
    </row>
    <row r="27" spans="1:41" ht="10.5" customHeight="1">
      <c r="A27" s="244"/>
      <c r="B27" s="230">
        <v>3</v>
      </c>
      <c r="C27" s="232" t="s">
        <v>124</v>
      </c>
      <c r="D27" s="234" t="s">
        <v>8</v>
      </c>
      <c r="E27" s="236">
        <f>M23</f>
        <v>0</v>
      </c>
      <c r="F27" s="209" t="s">
        <v>0</v>
      </c>
      <c r="G27" s="211">
        <f>K23</f>
        <v>3</v>
      </c>
      <c r="H27" s="207">
        <f>M25</f>
        <v>1</v>
      </c>
      <c r="I27" s="209" t="s">
        <v>0</v>
      </c>
      <c r="J27" s="211">
        <f>K25</f>
        <v>3</v>
      </c>
      <c r="K27" s="26"/>
      <c r="L27" s="27"/>
      <c r="M27" s="28"/>
      <c r="N27" s="207">
        <f>AN25</f>
        <v>3</v>
      </c>
      <c r="O27" s="209" t="s">
        <v>0</v>
      </c>
      <c r="P27" s="238">
        <f>AL25</f>
        <v>0</v>
      </c>
      <c r="Q27" s="170">
        <f>IF(E27=3,2,1)+IF(H27=3,2,1)+IF(N27=3,2,1)</f>
        <v>4</v>
      </c>
      <c r="R27" s="171"/>
      <c r="S27" s="172"/>
      <c r="T27" s="207">
        <f>E27+H27+N27</f>
        <v>4</v>
      </c>
      <c r="U27" s="209" t="s">
        <v>0</v>
      </c>
      <c r="V27" s="211">
        <f>G27+J27+P27</f>
        <v>6</v>
      </c>
      <c r="W27" s="185" t="s">
        <v>3</v>
      </c>
      <c r="X27" s="186"/>
      <c r="Y27" s="187"/>
      <c r="Z27" s="41"/>
      <c r="AA27" s="41"/>
      <c r="AB27" s="41"/>
      <c r="AC27" s="67"/>
      <c r="AD27" s="41"/>
      <c r="AF27" s="18">
        <v>2</v>
      </c>
      <c r="AG27" s="18" t="s">
        <v>0</v>
      </c>
      <c r="AH27" s="17">
        <v>4</v>
      </c>
      <c r="AI27" s="16" t="str">
        <f>C25</f>
        <v>Hübner Lukáš</v>
      </c>
      <c r="AJ27" s="18" t="s">
        <v>0</v>
      </c>
      <c r="AK27" s="17" t="str">
        <f>C29</f>
        <v>Vícha Jan</v>
      </c>
      <c r="AL27" s="16">
        <v>3</v>
      </c>
      <c r="AM27" s="18" t="s">
        <v>0</v>
      </c>
      <c r="AN27" s="17">
        <v>0</v>
      </c>
      <c r="AO27" s="76" t="s">
        <v>155</v>
      </c>
    </row>
    <row r="28" spans="1:41" ht="10.5" customHeight="1">
      <c r="A28" s="244"/>
      <c r="B28" s="239"/>
      <c r="C28" s="240"/>
      <c r="D28" s="241"/>
      <c r="E28" s="242"/>
      <c r="F28" s="217"/>
      <c r="G28" s="224"/>
      <c r="H28" s="208"/>
      <c r="I28" s="217"/>
      <c r="J28" s="224"/>
      <c r="K28" s="26"/>
      <c r="L28" s="27"/>
      <c r="M28" s="28"/>
      <c r="N28" s="208"/>
      <c r="O28" s="217"/>
      <c r="P28" s="221"/>
      <c r="Q28" s="173"/>
      <c r="R28" s="174"/>
      <c r="S28" s="175"/>
      <c r="T28" s="208"/>
      <c r="U28" s="217"/>
      <c r="V28" s="224"/>
      <c r="W28" s="188"/>
      <c r="X28" s="189"/>
      <c r="Y28" s="190"/>
      <c r="Z28" s="22"/>
      <c r="AA28" s="22"/>
      <c r="AB28" s="22"/>
      <c r="AC28" s="68"/>
      <c r="AD28" s="22"/>
      <c r="AF28" s="18">
        <v>3</v>
      </c>
      <c r="AG28" s="18" t="s">
        <v>0</v>
      </c>
      <c r="AH28" s="17">
        <v>1</v>
      </c>
      <c r="AI28" s="16" t="str">
        <f>C27</f>
        <v>Nápravník Ondřej</v>
      </c>
      <c r="AJ28" s="18" t="s">
        <v>0</v>
      </c>
      <c r="AK28" s="17" t="str">
        <f>C23</f>
        <v>Dušek Jakub</v>
      </c>
      <c r="AL28" s="16">
        <v>0</v>
      </c>
      <c r="AM28" s="18" t="s">
        <v>0</v>
      </c>
      <c r="AN28" s="17">
        <v>3</v>
      </c>
      <c r="AO28" s="76" t="s">
        <v>156</v>
      </c>
    </row>
    <row r="29" spans="1:36" ht="10.5" customHeight="1">
      <c r="A29" s="244"/>
      <c r="B29" s="230">
        <v>4</v>
      </c>
      <c r="C29" s="232" t="s">
        <v>28</v>
      </c>
      <c r="D29" s="234" t="s">
        <v>152</v>
      </c>
      <c r="E29" s="236">
        <f>P23</f>
        <v>0</v>
      </c>
      <c r="F29" s="209" t="s">
        <v>0</v>
      </c>
      <c r="G29" s="211">
        <f>N23</f>
        <v>3</v>
      </c>
      <c r="H29" s="207">
        <f>P25</f>
        <v>0</v>
      </c>
      <c r="I29" s="209" t="s">
        <v>0</v>
      </c>
      <c r="J29" s="211">
        <f>N25</f>
        <v>3</v>
      </c>
      <c r="K29" s="207">
        <f>P27</f>
        <v>0</v>
      </c>
      <c r="L29" s="209" t="s">
        <v>0</v>
      </c>
      <c r="M29" s="211">
        <f>N27</f>
        <v>3</v>
      </c>
      <c r="N29" s="29"/>
      <c r="O29" s="24"/>
      <c r="P29" s="30"/>
      <c r="Q29" s="170">
        <f>IF(E29=3,2,1)+IF(H29=3,2,1)+IF(K29=3,2,1)</f>
        <v>3</v>
      </c>
      <c r="R29" s="171"/>
      <c r="S29" s="172"/>
      <c r="T29" s="207">
        <f>E29+H29+K29</f>
        <v>0</v>
      </c>
      <c r="U29" s="209" t="s">
        <v>0</v>
      </c>
      <c r="V29" s="211">
        <f>G29+J29+M29</f>
        <v>9</v>
      </c>
      <c r="W29" s="185" t="s">
        <v>4</v>
      </c>
      <c r="X29" s="186"/>
      <c r="Y29" s="187"/>
      <c r="Z29" s="22"/>
      <c r="AA29" s="22"/>
      <c r="AB29" s="22"/>
      <c r="AC29" s="68"/>
      <c r="AD29" s="22"/>
      <c r="AF29" s="18"/>
      <c r="AG29" s="18"/>
      <c r="AH29" s="17"/>
      <c r="AJ29" s="18"/>
    </row>
    <row r="30" spans="1:36" ht="10.5" customHeight="1" thickBot="1">
      <c r="A30" s="245"/>
      <c r="B30" s="231"/>
      <c r="C30" s="233"/>
      <c r="D30" s="235"/>
      <c r="E30" s="237"/>
      <c r="F30" s="210"/>
      <c r="G30" s="212"/>
      <c r="H30" s="213"/>
      <c r="I30" s="210"/>
      <c r="J30" s="212"/>
      <c r="K30" s="213"/>
      <c r="L30" s="210"/>
      <c r="M30" s="212"/>
      <c r="N30" s="31"/>
      <c r="O30" s="32"/>
      <c r="P30" s="33"/>
      <c r="Q30" s="227"/>
      <c r="R30" s="228"/>
      <c r="S30" s="229"/>
      <c r="T30" s="213"/>
      <c r="U30" s="210"/>
      <c r="V30" s="212"/>
      <c r="W30" s="214"/>
      <c r="X30" s="215"/>
      <c r="Y30" s="216"/>
      <c r="Z30" s="22"/>
      <c r="AA30" s="22"/>
      <c r="AB30" s="22"/>
      <c r="AC30" s="68"/>
      <c r="AD30" s="22"/>
      <c r="AF30" s="18"/>
      <c r="AG30" s="18"/>
      <c r="AH30" s="17"/>
      <c r="AJ30" s="18"/>
    </row>
    <row r="31" ht="15" thickBot="1"/>
    <row r="32" spans="1:30" ht="21" customHeight="1" thickBot="1">
      <c r="A32" s="252" t="s">
        <v>10</v>
      </c>
      <c r="B32" s="253"/>
      <c r="C32" s="12" t="s">
        <v>11</v>
      </c>
      <c r="D32" s="13" t="s">
        <v>5</v>
      </c>
      <c r="E32" s="204">
        <v>1</v>
      </c>
      <c r="F32" s="205"/>
      <c r="G32" s="206"/>
      <c r="H32" s="225">
        <v>2</v>
      </c>
      <c r="I32" s="205"/>
      <c r="J32" s="206"/>
      <c r="K32" s="225">
        <v>3</v>
      </c>
      <c r="L32" s="205"/>
      <c r="M32" s="206"/>
      <c r="N32" s="225">
        <v>4</v>
      </c>
      <c r="O32" s="205"/>
      <c r="P32" s="226"/>
      <c r="Q32" s="204" t="s">
        <v>12</v>
      </c>
      <c r="R32" s="205"/>
      <c r="S32" s="206"/>
      <c r="T32" s="225" t="s">
        <v>13</v>
      </c>
      <c r="U32" s="205"/>
      <c r="V32" s="206"/>
      <c r="W32" s="225" t="s">
        <v>14</v>
      </c>
      <c r="X32" s="205"/>
      <c r="Y32" s="226"/>
      <c r="Z32" s="14"/>
      <c r="AA32" s="14"/>
      <c r="AB32" s="14"/>
      <c r="AC32" s="67"/>
      <c r="AD32" s="14"/>
    </row>
    <row r="33" spans="1:41" ht="10.5" customHeight="1">
      <c r="A33" s="243">
        <v>4</v>
      </c>
      <c r="B33" s="246">
        <v>1</v>
      </c>
      <c r="C33" s="247" t="s">
        <v>24</v>
      </c>
      <c r="D33" s="248" t="s">
        <v>37</v>
      </c>
      <c r="E33" s="19"/>
      <c r="F33" s="20"/>
      <c r="G33" s="21"/>
      <c r="H33" s="218">
        <f>AL36</f>
        <v>3</v>
      </c>
      <c r="I33" s="219" t="s">
        <v>0</v>
      </c>
      <c r="J33" s="223">
        <f>AN36</f>
        <v>0</v>
      </c>
      <c r="K33" s="218">
        <f>AN38</f>
        <v>3</v>
      </c>
      <c r="L33" s="219" t="s">
        <v>0</v>
      </c>
      <c r="M33" s="223">
        <f>AL38</f>
        <v>0</v>
      </c>
      <c r="N33" s="218">
        <f>AL33</f>
        <v>3</v>
      </c>
      <c r="O33" s="219" t="s">
        <v>0</v>
      </c>
      <c r="P33" s="220">
        <f>AN33</f>
        <v>0</v>
      </c>
      <c r="Q33" s="176">
        <f>IF(H33=3,2,1)+IF(K33=3,2,1)+IF(N33=3,2,1)</f>
        <v>6</v>
      </c>
      <c r="R33" s="177"/>
      <c r="S33" s="178"/>
      <c r="T33" s="218">
        <f>H33+K33+N33</f>
        <v>9</v>
      </c>
      <c r="U33" s="219" t="s">
        <v>0</v>
      </c>
      <c r="V33" s="223">
        <f>J33+M33+P33</f>
        <v>0</v>
      </c>
      <c r="W33" s="191" t="s">
        <v>1</v>
      </c>
      <c r="X33" s="192"/>
      <c r="Y33" s="193"/>
      <c r="Z33" s="41"/>
      <c r="AA33" s="41"/>
      <c r="AB33" s="41"/>
      <c r="AC33" s="67"/>
      <c r="AD33" s="41"/>
      <c r="AF33" s="18">
        <v>1</v>
      </c>
      <c r="AG33" s="18" t="s">
        <v>0</v>
      </c>
      <c r="AH33" s="17">
        <v>4</v>
      </c>
      <c r="AI33" s="16" t="str">
        <f>C33</f>
        <v>Skákal Dominik</v>
      </c>
      <c r="AJ33" s="18" t="s">
        <v>0</v>
      </c>
      <c r="AK33" s="17" t="str">
        <f>C39</f>
        <v>Macháček Denis</v>
      </c>
      <c r="AL33" s="16">
        <v>3</v>
      </c>
      <c r="AM33" s="18" t="s">
        <v>0</v>
      </c>
      <c r="AN33" s="17">
        <v>0</v>
      </c>
      <c r="AO33" s="76" t="s">
        <v>157</v>
      </c>
    </row>
    <row r="34" spans="1:41" ht="10.5" customHeight="1">
      <c r="A34" s="244"/>
      <c r="B34" s="239"/>
      <c r="C34" s="240"/>
      <c r="D34" s="241"/>
      <c r="E34" s="23"/>
      <c r="F34" s="24"/>
      <c r="G34" s="25"/>
      <c r="H34" s="208"/>
      <c r="I34" s="217"/>
      <c r="J34" s="224"/>
      <c r="K34" s="208"/>
      <c r="L34" s="217"/>
      <c r="M34" s="224"/>
      <c r="N34" s="208"/>
      <c r="O34" s="217"/>
      <c r="P34" s="221"/>
      <c r="Q34" s="173"/>
      <c r="R34" s="174"/>
      <c r="S34" s="175"/>
      <c r="T34" s="208"/>
      <c r="U34" s="217"/>
      <c r="V34" s="224"/>
      <c r="W34" s="188"/>
      <c r="X34" s="189"/>
      <c r="Y34" s="190"/>
      <c r="Z34" s="41"/>
      <c r="AA34" s="41"/>
      <c r="AB34" s="41"/>
      <c r="AC34" s="67"/>
      <c r="AD34" s="41"/>
      <c r="AF34" s="18">
        <v>2</v>
      </c>
      <c r="AG34" s="18" t="s">
        <v>0</v>
      </c>
      <c r="AH34" s="17">
        <v>3</v>
      </c>
      <c r="AI34" s="16" t="str">
        <f>C35</f>
        <v>Bombač Martin</v>
      </c>
      <c r="AJ34" s="18" t="s">
        <v>0</v>
      </c>
      <c r="AK34" s="17" t="str">
        <f>C37</f>
        <v>Michek Tomáš</v>
      </c>
      <c r="AL34" s="16">
        <v>0</v>
      </c>
      <c r="AM34" s="18" t="s">
        <v>0</v>
      </c>
      <c r="AN34" s="17">
        <v>3</v>
      </c>
      <c r="AO34" s="76" t="s">
        <v>158</v>
      </c>
    </row>
    <row r="35" spans="1:41" ht="10.5" customHeight="1">
      <c r="A35" s="244"/>
      <c r="B35" s="230">
        <v>2</v>
      </c>
      <c r="C35" s="232" t="s">
        <v>62</v>
      </c>
      <c r="D35" s="234" t="s">
        <v>43</v>
      </c>
      <c r="E35" s="236">
        <f>J33</f>
        <v>0</v>
      </c>
      <c r="F35" s="209" t="s">
        <v>0</v>
      </c>
      <c r="G35" s="211">
        <f>H33</f>
        <v>3</v>
      </c>
      <c r="H35" s="26"/>
      <c r="I35" s="27"/>
      <c r="J35" s="28"/>
      <c r="K35" s="207">
        <v>0</v>
      </c>
      <c r="L35" s="209" t="s">
        <v>0</v>
      </c>
      <c r="M35" s="211">
        <v>3</v>
      </c>
      <c r="N35" s="207">
        <v>0</v>
      </c>
      <c r="O35" s="209" t="s">
        <v>0</v>
      </c>
      <c r="P35" s="238">
        <v>3</v>
      </c>
      <c r="Q35" s="170">
        <f>IF(E35=3,2,1)+IF(K35=3,2,1)+IF(N35=3,2,1)</f>
        <v>3</v>
      </c>
      <c r="R35" s="171"/>
      <c r="S35" s="172"/>
      <c r="T35" s="207">
        <f>E35+K35+N35</f>
        <v>0</v>
      </c>
      <c r="U35" s="209" t="s">
        <v>0</v>
      </c>
      <c r="V35" s="211">
        <f>G35+M35+P35</f>
        <v>9</v>
      </c>
      <c r="W35" s="185" t="s">
        <v>4</v>
      </c>
      <c r="X35" s="186"/>
      <c r="Y35" s="187"/>
      <c r="Z35" s="41"/>
      <c r="AA35" s="41"/>
      <c r="AB35" s="41"/>
      <c r="AC35" s="67"/>
      <c r="AD35" s="41"/>
      <c r="AF35" s="18">
        <v>4</v>
      </c>
      <c r="AG35" s="18" t="s">
        <v>0</v>
      </c>
      <c r="AH35" s="17">
        <v>3</v>
      </c>
      <c r="AI35" s="16" t="str">
        <f>C39</f>
        <v>Macháček Denis</v>
      </c>
      <c r="AJ35" s="18" t="s">
        <v>0</v>
      </c>
      <c r="AK35" s="17" t="str">
        <f>C37</f>
        <v>Michek Tomáš</v>
      </c>
      <c r="AL35" s="16">
        <v>0</v>
      </c>
      <c r="AM35" s="18" t="s">
        <v>0</v>
      </c>
      <c r="AN35" s="17">
        <v>3</v>
      </c>
      <c r="AO35" s="76" t="s">
        <v>158</v>
      </c>
    </row>
    <row r="36" spans="1:41" ht="10.5" customHeight="1">
      <c r="A36" s="244"/>
      <c r="B36" s="239"/>
      <c r="C36" s="240"/>
      <c r="D36" s="241"/>
      <c r="E36" s="242"/>
      <c r="F36" s="217"/>
      <c r="G36" s="224"/>
      <c r="H36" s="26"/>
      <c r="I36" s="27"/>
      <c r="J36" s="28"/>
      <c r="K36" s="208"/>
      <c r="L36" s="217"/>
      <c r="M36" s="224"/>
      <c r="N36" s="208"/>
      <c r="O36" s="217"/>
      <c r="P36" s="221"/>
      <c r="Q36" s="173"/>
      <c r="R36" s="174"/>
      <c r="S36" s="175"/>
      <c r="T36" s="208"/>
      <c r="U36" s="217"/>
      <c r="V36" s="224"/>
      <c r="W36" s="188"/>
      <c r="X36" s="189"/>
      <c r="Y36" s="190"/>
      <c r="Z36" s="41"/>
      <c r="AA36" s="41"/>
      <c r="AB36" s="41"/>
      <c r="AC36" s="67"/>
      <c r="AD36" s="41"/>
      <c r="AF36" s="18">
        <v>1</v>
      </c>
      <c r="AG36" s="18" t="s">
        <v>0</v>
      </c>
      <c r="AH36" s="17">
        <v>2</v>
      </c>
      <c r="AI36" s="16" t="str">
        <f>C33</f>
        <v>Skákal Dominik</v>
      </c>
      <c r="AJ36" s="18" t="s">
        <v>0</v>
      </c>
      <c r="AK36" s="17" t="str">
        <f>C35</f>
        <v>Bombač Martin</v>
      </c>
      <c r="AL36" s="16">
        <v>3</v>
      </c>
      <c r="AM36" s="18" t="s">
        <v>0</v>
      </c>
      <c r="AN36" s="17">
        <v>0</v>
      </c>
      <c r="AO36" s="76" t="s">
        <v>159</v>
      </c>
    </row>
    <row r="37" spans="1:41" ht="10.5" customHeight="1">
      <c r="A37" s="244"/>
      <c r="B37" s="230">
        <v>3</v>
      </c>
      <c r="C37" s="232" t="s">
        <v>27</v>
      </c>
      <c r="D37" s="234" t="s">
        <v>15</v>
      </c>
      <c r="E37" s="236">
        <f>M33</f>
        <v>0</v>
      </c>
      <c r="F37" s="209" t="s">
        <v>0</v>
      </c>
      <c r="G37" s="211">
        <f>K33</f>
        <v>3</v>
      </c>
      <c r="H37" s="207">
        <f>M35</f>
        <v>3</v>
      </c>
      <c r="I37" s="209" t="s">
        <v>0</v>
      </c>
      <c r="J37" s="211">
        <f>K35</f>
        <v>0</v>
      </c>
      <c r="K37" s="26"/>
      <c r="L37" s="27"/>
      <c r="M37" s="28"/>
      <c r="N37" s="207">
        <f>AN35</f>
        <v>3</v>
      </c>
      <c r="O37" s="209" t="s">
        <v>0</v>
      </c>
      <c r="P37" s="238">
        <f>AL35</f>
        <v>0</v>
      </c>
      <c r="Q37" s="170">
        <f>IF(E37=3,2,1)+IF(H37=3,2,1)+IF(N37=3,2,1)</f>
        <v>5</v>
      </c>
      <c r="R37" s="171"/>
      <c r="S37" s="172"/>
      <c r="T37" s="207">
        <f>E37+H37+N37</f>
        <v>6</v>
      </c>
      <c r="U37" s="209" t="s">
        <v>0</v>
      </c>
      <c r="V37" s="211">
        <f>G37+J37+P37</f>
        <v>3</v>
      </c>
      <c r="W37" s="185" t="s">
        <v>2</v>
      </c>
      <c r="X37" s="186"/>
      <c r="Y37" s="187"/>
      <c r="Z37" s="41"/>
      <c r="AA37" s="41"/>
      <c r="AB37" s="41"/>
      <c r="AC37" s="67"/>
      <c r="AD37" s="41"/>
      <c r="AF37" s="18">
        <v>2</v>
      </c>
      <c r="AG37" s="18" t="s">
        <v>0</v>
      </c>
      <c r="AH37" s="17">
        <v>4</v>
      </c>
      <c r="AI37" s="16" t="str">
        <f>C35</f>
        <v>Bombač Martin</v>
      </c>
      <c r="AJ37" s="18" t="s">
        <v>0</v>
      </c>
      <c r="AK37" s="17" t="str">
        <f>C39</f>
        <v>Macháček Denis</v>
      </c>
      <c r="AL37" s="16">
        <v>0</v>
      </c>
      <c r="AM37" s="18" t="s">
        <v>0</v>
      </c>
      <c r="AN37" s="17">
        <v>3</v>
      </c>
      <c r="AO37" s="76" t="s">
        <v>160</v>
      </c>
    </row>
    <row r="38" spans="1:41" ht="10.5" customHeight="1">
      <c r="A38" s="244"/>
      <c r="B38" s="239"/>
      <c r="C38" s="240"/>
      <c r="D38" s="241"/>
      <c r="E38" s="242"/>
      <c r="F38" s="217"/>
      <c r="G38" s="224"/>
      <c r="H38" s="208"/>
      <c r="I38" s="217"/>
      <c r="J38" s="224"/>
      <c r="K38" s="26"/>
      <c r="L38" s="27"/>
      <c r="M38" s="28"/>
      <c r="N38" s="208"/>
      <c r="O38" s="217"/>
      <c r="P38" s="221"/>
      <c r="Q38" s="173"/>
      <c r="R38" s="174"/>
      <c r="S38" s="175"/>
      <c r="T38" s="208"/>
      <c r="U38" s="217"/>
      <c r="V38" s="224"/>
      <c r="W38" s="188"/>
      <c r="X38" s="189"/>
      <c r="Y38" s="190"/>
      <c r="Z38" s="22"/>
      <c r="AA38" s="22"/>
      <c r="AB38" s="22"/>
      <c r="AC38" s="68"/>
      <c r="AD38" s="22"/>
      <c r="AF38" s="18">
        <v>3</v>
      </c>
      <c r="AG38" s="18" t="s">
        <v>0</v>
      </c>
      <c r="AH38" s="17">
        <v>1</v>
      </c>
      <c r="AI38" s="16" t="str">
        <f>C37</f>
        <v>Michek Tomáš</v>
      </c>
      <c r="AJ38" s="18" t="s">
        <v>0</v>
      </c>
      <c r="AK38" s="17" t="str">
        <f>C33</f>
        <v>Skákal Dominik</v>
      </c>
      <c r="AL38" s="16">
        <v>0</v>
      </c>
      <c r="AM38" s="18" t="s">
        <v>0</v>
      </c>
      <c r="AN38" s="17">
        <v>3</v>
      </c>
      <c r="AO38" s="76" t="s">
        <v>161</v>
      </c>
    </row>
    <row r="39" spans="1:36" ht="10.5" customHeight="1">
      <c r="A39" s="244"/>
      <c r="B39" s="230">
        <v>4</v>
      </c>
      <c r="C39" s="232" t="s">
        <v>38</v>
      </c>
      <c r="D39" s="234" t="s">
        <v>9</v>
      </c>
      <c r="E39" s="236">
        <f>P33</f>
        <v>0</v>
      </c>
      <c r="F39" s="209" t="s">
        <v>0</v>
      </c>
      <c r="G39" s="211">
        <f>N33</f>
        <v>3</v>
      </c>
      <c r="H39" s="207">
        <f>P35</f>
        <v>3</v>
      </c>
      <c r="I39" s="209" t="s">
        <v>0</v>
      </c>
      <c r="J39" s="211">
        <f>N35</f>
        <v>0</v>
      </c>
      <c r="K39" s="207">
        <f>P37</f>
        <v>0</v>
      </c>
      <c r="L39" s="209" t="s">
        <v>0</v>
      </c>
      <c r="M39" s="211">
        <f>N37</f>
        <v>3</v>
      </c>
      <c r="N39" s="29"/>
      <c r="O39" s="24"/>
      <c r="P39" s="30"/>
      <c r="Q39" s="170">
        <f>IF(E39=3,2,1)+IF(H39=3,2,1)+IF(K39=3,2,1)</f>
        <v>4</v>
      </c>
      <c r="R39" s="171"/>
      <c r="S39" s="172"/>
      <c r="T39" s="207">
        <f>E39+H39+K39</f>
        <v>3</v>
      </c>
      <c r="U39" s="209" t="s">
        <v>0</v>
      </c>
      <c r="V39" s="211">
        <f>G39+J39+M39</f>
        <v>6</v>
      </c>
      <c r="W39" s="185" t="s">
        <v>3</v>
      </c>
      <c r="X39" s="186"/>
      <c r="Y39" s="187"/>
      <c r="Z39" s="22"/>
      <c r="AA39" s="22"/>
      <c r="AB39" s="22"/>
      <c r="AC39" s="68"/>
      <c r="AD39" s="22"/>
      <c r="AF39" s="18"/>
      <c r="AG39" s="18"/>
      <c r="AH39" s="17"/>
      <c r="AJ39" s="18"/>
    </row>
    <row r="40" spans="1:36" ht="10.5" customHeight="1" thickBot="1">
      <c r="A40" s="245"/>
      <c r="B40" s="231"/>
      <c r="C40" s="233"/>
      <c r="D40" s="235"/>
      <c r="E40" s="237"/>
      <c r="F40" s="210"/>
      <c r="G40" s="212"/>
      <c r="H40" s="213"/>
      <c r="I40" s="210"/>
      <c r="J40" s="212"/>
      <c r="K40" s="213"/>
      <c r="L40" s="210"/>
      <c r="M40" s="212"/>
      <c r="N40" s="31"/>
      <c r="O40" s="32"/>
      <c r="P40" s="33"/>
      <c r="Q40" s="227"/>
      <c r="R40" s="228"/>
      <c r="S40" s="229"/>
      <c r="T40" s="213"/>
      <c r="U40" s="210"/>
      <c r="V40" s="212"/>
      <c r="W40" s="214"/>
      <c r="X40" s="215"/>
      <c r="Y40" s="216"/>
      <c r="Z40" s="22"/>
      <c r="AA40" s="22"/>
      <c r="AB40" s="22"/>
      <c r="AC40" s="68"/>
      <c r="AD40" s="22"/>
      <c r="AF40" s="18"/>
      <c r="AG40" s="18"/>
      <c r="AH40" s="17"/>
      <c r="AJ40" s="18"/>
    </row>
    <row r="41" ht="15" thickBot="1"/>
    <row r="42" spans="1:30" ht="21" customHeight="1" thickBot="1">
      <c r="A42" s="252" t="s">
        <v>10</v>
      </c>
      <c r="B42" s="253"/>
      <c r="C42" s="12" t="s">
        <v>11</v>
      </c>
      <c r="D42" s="13" t="s">
        <v>5</v>
      </c>
      <c r="E42" s="204">
        <v>1</v>
      </c>
      <c r="F42" s="205"/>
      <c r="G42" s="206"/>
      <c r="H42" s="225">
        <v>2</v>
      </c>
      <c r="I42" s="205"/>
      <c r="J42" s="206"/>
      <c r="K42" s="225">
        <v>3</v>
      </c>
      <c r="L42" s="205"/>
      <c r="M42" s="206"/>
      <c r="N42" s="225">
        <v>4</v>
      </c>
      <c r="O42" s="205"/>
      <c r="P42" s="226"/>
      <c r="Q42" s="204">
        <v>5</v>
      </c>
      <c r="R42" s="205"/>
      <c r="S42" s="206"/>
      <c r="T42" s="204" t="s">
        <v>12</v>
      </c>
      <c r="U42" s="205"/>
      <c r="V42" s="206"/>
      <c r="W42" s="106" t="s">
        <v>162</v>
      </c>
      <c r="X42" s="107"/>
      <c r="Y42" s="108"/>
      <c r="Z42" s="106" t="s">
        <v>14</v>
      </c>
      <c r="AA42" s="107"/>
      <c r="AB42" s="109"/>
      <c r="AC42" s="67"/>
      <c r="AD42" s="14"/>
    </row>
    <row r="43" spans="1:41" ht="10.5" customHeight="1">
      <c r="A43" s="243">
        <v>5</v>
      </c>
      <c r="B43" s="246">
        <v>1</v>
      </c>
      <c r="C43" s="247" t="s">
        <v>23</v>
      </c>
      <c r="D43" s="248" t="s">
        <v>37</v>
      </c>
      <c r="E43" s="19"/>
      <c r="F43" s="20"/>
      <c r="G43" s="21"/>
      <c r="H43" s="218">
        <f>AL46</f>
        <v>3</v>
      </c>
      <c r="I43" s="219" t="s">
        <v>0</v>
      </c>
      <c r="J43" s="223">
        <f>AN46</f>
        <v>0</v>
      </c>
      <c r="K43" s="218">
        <v>0</v>
      </c>
      <c r="L43" s="219" t="s">
        <v>0</v>
      </c>
      <c r="M43" s="223">
        <v>3</v>
      </c>
      <c r="N43" s="218">
        <f>AL43</f>
        <v>3</v>
      </c>
      <c r="O43" s="219" t="s">
        <v>0</v>
      </c>
      <c r="P43" s="220">
        <v>1</v>
      </c>
      <c r="Q43" s="265" t="s">
        <v>163</v>
      </c>
      <c r="R43" s="177"/>
      <c r="S43" s="178"/>
      <c r="T43" s="176">
        <v>7</v>
      </c>
      <c r="U43" s="177"/>
      <c r="V43" s="178"/>
      <c r="W43" s="103">
        <v>9</v>
      </c>
      <c r="X43" s="104" t="s">
        <v>0</v>
      </c>
      <c r="Y43" s="105">
        <v>6</v>
      </c>
      <c r="Z43" s="191" t="s">
        <v>2</v>
      </c>
      <c r="AA43" s="192"/>
      <c r="AB43" s="193"/>
      <c r="AC43" s="67"/>
      <c r="AD43" s="41"/>
      <c r="AF43" s="18">
        <v>1</v>
      </c>
      <c r="AG43" s="18" t="s">
        <v>0</v>
      </c>
      <c r="AH43" s="17">
        <v>4</v>
      </c>
      <c r="AI43" s="16" t="str">
        <f>C43</f>
        <v>Skákal Daniel</v>
      </c>
      <c r="AJ43" s="18" t="s">
        <v>0</v>
      </c>
      <c r="AK43" s="17" t="str">
        <f>C49</f>
        <v>Balcar Vojtěch</v>
      </c>
      <c r="AL43" s="16">
        <v>3</v>
      </c>
      <c r="AM43" s="18" t="s">
        <v>0</v>
      </c>
      <c r="AN43" s="17">
        <v>2</v>
      </c>
      <c r="AO43" s="76" t="s">
        <v>164</v>
      </c>
    </row>
    <row r="44" spans="1:41" ht="10.5" customHeight="1">
      <c r="A44" s="244"/>
      <c r="B44" s="239"/>
      <c r="C44" s="240"/>
      <c r="D44" s="241"/>
      <c r="E44" s="23"/>
      <c r="F44" s="24"/>
      <c r="G44" s="25"/>
      <c r="H44" s="208"/>
      <c r="I44" s="217"/>
      <c r="J44" s="224"/>
      <c r="K44" s="208"/>
      <c r="L44" s="217"/>
      <c r="M44" s="224"/>
      <c r="N44" s="208"/>
      <c r="O44" s="217"/>
      <c r="P44" s="221"/>
      <c r="Q44" s="173"/>
      <c r="R44" s="174"/>
      <c r="S44" s="175"/>
      <c r="T44" s="173"/>
      <c r="U44" s="174"/>
      <c r="V44" s="175"/>
      <c r="W44" s="100"/>
      <c r="X44" s="101"/>
      <c r="Y44" s="102"/>
      <c r="Z44" s="188"/>
      <c r="AA44" s="189"/>
      <c r="AB44" s="190"/>
      <c r="AC44" s="67"/>
      <c r="AD44" s="41"/>
      <c r="AF44" s="18">
        <v>2</v>
      </c>
      <c r="AG44" s="18" t="s">
        <v>0</v>
      </c>
      <c r="AH44" s="17">
        <v>3</v>
      </c>
      <c r="AI44" s="16" t="str">
        <f>C45</f>
        <v>Čermák Filip</v>
      </c>
      <c r="AJ44" s="18" t="s">
        <v>0</v>
      </c>
      <c r="AK44" s="17" t="str">
        <f>C47</f>
        <v>Přiklopil Aleš</v>
      </c>
      <c r="AL44" s="16">
        <v>2</v>
      </c>
      <c r="AM44" s="18" t="s">
        <v>0</v>
      </c>
      <c r="AN44" s="17">
        <v>3</v>
      </c>
      <c r="AO44" s="76" t="s">
        <v>165</v>
      </c>
    </row>
    <row r="45" spans="1:41" ht="10.5" customHeight="1">
      <c r="A45" s="244"/>
      <c r="B45" s="230">
        <v>2</v>
      </c>
      <c r="C45" s="232" t="s">
        <v>35</v>
      </c>
      <c r="D45" s="234" t="s">
        <v>9</v>
      </c>
      <c r="E45" s="236">
        <f>J43</f>
        <v>0</v>
      </c>
      <c r="F45" s="209" t="s">
        <v>0</v>
      </c>
      <c r="G45" s="211">
        <f>H43</f>
        <v>3</v>
      </c>
      <c r="H45" s="26"/>
      <c r="I45" s="27"/>
      <c r="J45" s="28"/>
      <c r="K45" s="207">
        <v>2</v>
      </c>
      <c r="L45" s="209" t="s">
        <v>0</v>
      </c>
      <c r="M45" s="211">
        <f>AN44</f>
        <v>3</v>
      </c>
      <c r="N45" s="207">
        <v>3</v>
      </c>
      <c r="O45" s="209" t="s">
        <v>0</v>
      </c>
      <c r="P45" s="238">
        <v>1</v>
      </c>
      <c r="Q45" s="170" t="s">
        <v>143</v>
      </c>
      <c r="R45" s="171"/>
      <c r="S45" s="172"/>
      <c r="T45" s="170">
        <v>5</v>
      </c>
      <c r="U45" s="171"/>
      <c r="V45" s="172"/>
      <c r="W45" s="97">
        <v>5</v>
      </c>
      <c r="X45" s="98" t="s">
        <v>0</v>
      </c>
      <c r="Y45" s="99">
        <v>10</v>
      </c>
      <c r="Z45" s="185" t="s">
        <v>16</v>
      </c>
      <c r="AA45" s="186"/>
      <c r="AB45" s="187"/>
      <c r="AC45" s="67"/>
      <c r="AD45" s="41"/>
      <c r="AF45" s="18">
        <v>4</v>
      </c>
      <c r="AG45" s="18" t="s">
        <v>0</v>
      </c>
      <c r="AH45" s="17">
        <v>3</v>
      </c>
      <c r="AI45" s="16" t="str">
        <f>C49</f>
        <v>Balcar Vojtěch</v>
      </c>
      <c r="AJ45" s="18" t="s">
        <v>0</v>
      </c>
      <c r="AK45" s="17" t="str">
        <f>C47</f>
        <v>Přiklopil Aleš</v>
      </c>
      <c r="AL45" s="16">
        <v>1</v>
      </c>
      <c r="AM45" s="18" t="s">
        <v>0</v>
      </c>
      <c r="AN45" s="17">
        <v>3</v>
      </c>
      <c r="AO45" s="76" t="s">
        <v>166</v>
      </c>
    </row>
    <row r="46" spans="1:41" ht="10.5" customHeight="1">
      <c r="A46" s="244"/>
      <c r="B46" s="239"/>
      <c r="C46" s="240"/>
      <c r="D46" s="241"/>
      <c r="E46" s="242"/>
      <c r="F46" s="217"/>
      <c r="G46" s="224"/>
      <c r="H46" s="26"/>
      <c r="I46" s="27"/>
      <c r="J46" s="28"/>
      <c r="K46" s="208"/>
      <c r="L46" s="217"/>
      <c r="M46" s="224"/>
      <c r="N46" s="208"/>
      <c r="O46" s="217"/>
      <c r="P46" s="221"/>
      <c r="Q46" s="173"/>
      <c r="R46" s="174"/>
      <c r="S46" s="175"/>
      <c r="T46" s="173"/>
      <c r="U46" s="174"/>
      <c r="V46" s="175"/>
      <c r="W46" s="100"/>
      <c r="X46" s="101"/>
      <c r="Y46" s="102"/>
      <c r="Z46" s="188"/>
      <c r="AA46" s="189"/>
      <c r="AB46" s="190"/>
      <c r="AC46" s="67"/>
      <c r="AD46" s="41"/>
      <c r="AF46" s="18">
        <v>1</v>
      </c>
      <c r="AG46" s="18" t="s">
        <v>0</v>
      </c>
      <c r="AH46" s="17">
        <v>2</v>
      </c>
      <c r="AI46" s="16" t="str">
        <f>C43</f>
        <v>Skákal Daniel</v>
      </c>
      <c r="AJ46" s="18" t="s">
        <v>0</v>
      </c>
      <c r="AK46" s="17" t="str">
        <f>C45</f>
        <v>Čermák Filip</v>
      </c>
      <c r="AL46" s="16">
        <v>3</v>
      </c>
      <c r="AM46" s="18" t="s">
        <v>0</v>
      </c>
      <c r="AN46" s="17">
        <v>0</v>
      </c>
      <c r="AO46" s="76" t="s">
        <v>167</v>
      </c>
    </row>
    <row r="47" spans="1:41" ht="10.5" customHeight="1">
      <c r="A47" s="244"/>
      <c r="B47" s="230">
        <v>3</v>
      </c>
      <c r="C47" s="232" t="s">
        <v>60</v>
      </c>
      <c r="D47" s="234" t="s">
        <v>61</v>
      </c>
      <c r="E47" s="236">
        <f>M43</f>
        <v>3</v>
      </c>
      <c r="F47" s="209" t="s">
        <v>0</v>
      </c>
      <c r="G47" s="211">
        <f>K43</f>
        <v>0</v>
      </c>
      <c r="H47" s="207">
        <f>M45</f>
        <v>3</v>
      </c>
      <c r="I47" s="209" t="s">
        <v>0</v>
      </c>
      <c r="J47" s="211">
        <f>K45</f>
        <v>2</v>
      </c>
      <c r="K47" s="26"/>
      <c r="L47" s="27"/>
      <c r="M47" s="28"/>
      <c r="N47" s="207">
        <f>AN45</f>
        <v>3</v>
      </c>
      <c r="O47" s="209" t="s">
        <v>0</v>
      </c>
      <c r="P47" s="238">
        <v>1</v>
      </c>
      <c r="Q47" s="170" t="s">
        <v>142</v>
      </c>
      <c r="R47" s="171"/>
      <c r="S47" s="172"/>
      <c r="T47" s="170">
        <v>8</v>
      </c>
      <c r="U47" s="171"/>
      <c r="V47" s="172"/>
      <c r="W47" s="97">
        <v>12</v>
      </c>
      <c r="X47" s="98" t="s">
        <v>0</v>
      </c>
      <c r="Y47" s="99">
        <v>3</v>
      </c>
      <c r="Z47" s="185" t="s">
        <v>1</v>
      </c>
      <c r="AA47" s="186"/>
      <c r="AB47" s="187"/>
      <c r="AC47" s="67"/>
      <c r="AD47" s="41"/>
      <c r="AF47" s="18">
        <v>2</v>
      </c>
      <c r="AG47" s="18" t="s">
        <v>0</v>
      </c>
      <c r="AH47" s="17">
        <v>4</v>
      </c>
      <c r="AI47" s="16" t="str">
        <f>C45</f>
        <v>Čermák Filip</v>
      </c>
      <c r="AJ47" s="18" t="s">
        <v>0</v>
      </c>
      <c r="AK47" s="17" t="str">
        <f>C49</f>
        <v>Balcar Vojtěch</v>
      </c>
      <c r="AL47" s="16">
        <v>3</v>
      </c>
      <c r="AM47" s="18" t="s">
        <v>0</v>
      </c>
      <c r="AN47" s="17">
        <v>1</v>
      </c>
      <c r="AO47" s="76" t="s">
        <v>168</v>
      </c>
    </row>
    <row r="48" spans="1:41" ht="10.5" customHeight="1">
      <c r="A48" s="244"/>
      <c r="B48" s="239"/>
      <c r="C48" s="240"/>
      <c r="D48" s="241"/>
      <c r="E48" s="242"/>
      <c r="F48" s="217"/>
      <c r="G48" s="224"/>
      <c r="H48" s="208"/>
      <c r="I48" s="217"/>
      <c r="J48" s="224"/>
      <c r="K48" s="26"/>
      <c r="L48" s="27"/>
      <c r="M48" s="28"/>
      <c r="N48" s="208"/>
      <c r="O48" s="217"/>
      <c r="P48" s="221"/>
      <c r="Q48" s="173"/>
      <c r="R48" s="174"/>
      <c r="S48" s="175"/>
      <c r="T48" s="173"/>
      <c r="U48" s="174"/>
      <c r="V48" s="175"/>
      <c r="W48" s="100"/>
      <c r="X48" s="101"/>
      <c r="Y48" s="102"/>
      <c r="Z48" s="188"/>
      <c r="AA48" s="189"/>
      <c r="AB48" s="190"/>
      <c r="AC48" s="68"/>
      <c r="AD48" s="22"/>
      <c r="AF48" s="18">
        <v>3</v>
      </c>
      <c r="AG48" s="18" t="s">
        <v>0</v>
      </c>
      <c r="AH48" s="17">
        <v>1</v>
      </c>
      <c r="AI48" s="16" t="str">
        <f>C47</f>
        <v>Přiklopil Aleš</v>
      </c>
      <c r="AJ48" s="18" t="s">
        <v>0</v>
      </c>
      <c r="AK48" s="17" t="str">
        <f>C43</f>
        <v>Skákal Daniel</v>
      </c>
      <c r="AL48" s="16">
        <v>3</v>
      </c>
      <c r="AM48" s="18" t="s">
        <v>0</v>
      </c>
      <c r="AN48" s="17">
        <v>0</v>
      </c>
      <c r="AO48" s="76" t="s">
        <v>169</v>
      </c>
    </row>
    <row r="49" spans="1:41" ht="10.5" customHeight="1">
      <c r="A49" s="244"/>
      <c r="B49" s="230">
        <v>4</v>
      </c>
      <c r="C49" s="232" t="s">
        <v>68</v>
      </c>
      <c r="D49" s="234" t="s">
        <v>126</v>
      </c>
      <c r="E49" s="236">
        <f>P43</f>
        <v>1</v>
      </c>
      <c r="F49" s="209" t="s">
        <v>0</v>
      </c>
      <c r="G49" s="211">
        <f>N43</f>
        <v>3</v>
      </c>
      <c r="H49" s="207">
        <f>P45</f>
        <v>1</v>
      </c>
      <c r="I49" s="209" t="s">
        <v>0</v>
      </c>
      <c r="J49" s="211">
        <f>N45</f>
        <v>3</v>
      </c>
      <c r="K49" s="207">
        <f>P47</f>
        <v>1</v>
      </c>
      <c r="L49" s="209" t="s">
        <v>0</v>
      </c>
      <c r="M49" s="211">
        <f>N47</f>
        <v>3</v>
      </c>
      <c r="N49" s="29"/>
      <c r="O49" s="24"/>
      <c r="P49" s="30"/>
      <c r="Q49" s="170" t="s">
        <v>142</v>
      </c>
      <c r="R49" s="171"/>
      <c r="S49" s="172"/>
      <c r="T49" s="170">
        <v>5</v>
      </c>
      <c r="U49" s="171"/>
      <c r="V49" s="172"/>
      <c r="W49" s="97">
        <v>6</v>
      </c>
      <c r="X49" s="98" t="s">
        <v>0</v>
      </c>
      <c r="Y49" s="99">
        <v>9</v>
      </c>
      <c r="Z49" s="185" t="s">
        <v>3</v>
      </c>
      <c r="AA49" s="186"/>
      <c r="AB49" s="187"/>
      <c r="AC49" s="68"/>
      <c r="AD49" s="22"/>
      <c r="AF49" s="18">
        <v>5</v>
      </c>
      <c r="AG49" s="18"/>
      <c r="AH49" s="17">
        <v>3</v>
      </c>
      <c r="AI49" s="142" t="s">
        <v>31</v>
      </c>
      <c r="AJ49" s="18"/>
      <c r="AK49" s="143" t="s">
        <v>60</v>
      </c>
      <c r="AL49" s="16">
        <v>0</v>
      </c>
      <c r="AN49" s="17">
        <v>3</v>
      </c>
      <c r="AO49" s="76" t="s">
        <v>170</v>
      </c>
    </row>
    <row r="50" spans="1:41" ht="10.5" customHeight="1">
      <c r="A50" s="244"/>
      <c r="B50" s="257"/>
      <c r="C50" s="254"/>
      <c r="D50" s="255"/>
      <c r="E50" s="256"/>
      <c r="F50" s="251"/>
      <c r="G50" s="249"/>
      <c r="H50" s="250"/>
      <c r="I50" s="251"/>
      <c r="J50" s="249"/>
      <c r="K50" s="250"/>
      <c r="L50" s="251"/>
      <c r="M50" s="249"/>
      <c r="N50" s="126"/>
      <c r="O50" s="127"/>
      <c r="P50" s="128"/>
      <c r="Q50" s="258"/>
      <c r="R50" s="259"/>
      <c r="S50" s="260"/>
      <c r="T50" s="258"/>
      <c r="U50" s="259"/>
      <c r="V50" s="260"/>
      <c r="W50" s="133"/>
      <c r="X50" s="122"/>
      <c r="Y50" s="132"/>
      <c r="Z50" s="261"/>
      <c r="AA50" s="262"/>
      <c r="AB50" s="263"/>
      <c r="AC50" s="68"/>
      <c r="AD50" s="22"/>
      <c r="AF50" s="18">
        <v>5</v>
      </c>
      <c r="AG50" s="18"/>
      <c r="AH50" s="17">
        <v>1</v>
      </c>
      <c r="AI50" s="142" t="s">
        <v>31</v>
      </c>
      <c r="AJ50" s="18"/>
      <c r="AK50" s="143" t="s">
        <v>23</v>
      </c>
      <c r="AL50" s="16">
        <v>2</v>
      </c>
      <c r="AN50" s="17">
        <v>3</v>
      </c>
      <c r="AO50" s="76" t="s">
        <v>171</v>
      </c>
    </row>
    <row r="51" spans="1:41" ht="16.5" customHeight="1">
      <c r="A51" s="141"/>
      <c r="B51" s="114">
        <v>5</v>
      </c>
      <c r="C51" s="140" t="s">
        <v>31</v>
      </c>
      <c r="D51" s="139" t="s">
        <v>152</v>
      </c>
      <c r="E51" s="113">
        <v>2</v>
      </c>
      <c r="F51" s="111"/>
      <c r="G51" s="110">
        <v>3</v>
      </c>
      <c r="H51" s="113">
        <v>3</v>
      </c>
      <c r="I51" s="111"/>
      <c r="J51" s="110">
        <v>0</v>
      </c>
      <c r="K51" s="113">
        <v>0</v>
      </c>
      <c r="L51" s="111"/>
      <c r="M51" s="110">
        <v>3</v>
      </c>
      <c r="N51" s="137">
        <v>0</v>
      </c>
      <c r="O51" s="134"/>
      <c r="P51" s="138">
        <v>3</v>
      </c>
      <c r="Q51" s="135"/>
      <c r="R51" s="27"/>
      <c r="S51" s="136"/>
      <c r="T51" s="179">
        <v>5</v>
      </c>
      <c r="U51" s="180"/>
      <c r="V51" s="181"/>
      <c r="W51" s="144">
        <v>5</v>
      </c>
      <c r="X51" s="145"/>
      <c r="Y51" s="146">
        <v>9</v>
      </c>
      <c r="Z51" s="182" t="s">
        <v>4</v>
      </c>
      <c r="AA51" s="183"/>
      <c r="AB51" s="184"/>
      <c r="AC51" s="68"/>
      <c r="AD51" s="22"/>
      <c r="AF51" s="18">
        <v>4</v>
      </c>
      <c r="AG51" s="18"/>
      <c r="AH51" s="17">
        <v>5</v>
      </c>
      <c r="AI51" s="142" t="s">
        <v>68</v>
      </c>
      <c r="AJ51" s="18"/>
      <c r="AK51" s="143" t="s">
        <v>31</v>
      </c>
      <c r="AL51" s="16">
        <v>0</v>
      </c>
      <c r="AN51" s="17">
        <v>3</v>
      </c>
      <c r="AO51" s="76" t="s">
        <v>172</v>
      </c>
    </row>
    <row r="52" ht="15" thickBot="1"/>
    <row r="53" spans="1:30" ht="21" customHeight="1" thickBot="1">
      <c r="A53" s="252" t="s">
        <v>10</v>
      </c>
      <c r="B53" s="253"/>
      <c r="C53" s="12" t="s">
        <v>11</v>
      </c>
      <c r="D53" s="13" t="s">
        <v>5</v>
      </c>
      <c r="E53" s="204">
        <v>1</v>
      </c>
      <c r="F53" s="205"/>
      <c r="G53" s="206"/>
      <c r="H53" s="225">
        <v>2</v>
      </c>
      <c r="I53" s="205"/>
      <c r="J53" s="206"/>
      <c r="K53" s="225">
        <v>3</v>
      </c>
      <c r="L53" s="205"/>
      <c r="M53" s="206"/>
      <c r="N53" s="225">
        <v>4</v>
      </c>
      <c r="O53" s="205"/>
      <c r="P53" s="226"/>
      <c r="Q53" s="204">
        <v>5</v>
      </c>
      <c r="R53" s="205"/>
      <c r="S53" s="206"/>
      <c r="T53" s="204" t="s">
        <v>12</v>
      </c>
      <c r="U53" s="205"/>
      <c r="V53" s="206"/>
      <c r="W53" s="106" t="s">
        <v>13</v>
      </c>
      <c r="X53" s="107"/>
      <c r="Y53" s="108"/>
      <c r="Z53" s="106" t="s">
        <v>14</v>
      </c>
      <c r="AA53" s="107"/>
      <c r="AB53" s="109"/>
      <c r="AC53" s="67"/>
      <c r="AD53" s="14"/>
    </row>
    <row r="54" spans="1:41" ht="10.5" customHeight="1">
      <c r="A54" s="243">
        <v>6</v>
      </c>
      <c r="B54" s="246">
        <v>1</v>
      </c>
      <c r="C54" s="247" t="s">
        <v>59</v>
      </c>
      <c r="D54" s="248" t="s">
        <v>9</v>
      </c>
      <c r="E54" s="19"/>
      <c r="F54" s="20"/>
      <c r="G54" s="21"/>
      <c r="H54" s="218">
        <f>AL57</f>
        <v>3</v>
      </c>
      <c r="I54" s="219" t="s">
        <v>0</v>
      </c>
      <c r="J54" s="223">
        <f>AN57</f>
        <v>0</v>
      </c>
      <c r="K54" s="218">
        <v>2</v>
      </c>
      <c r="L54" s="219" t="s">
        <v>0</v>
      </c>
      <c r="M54" s="223">
        <v>3</v>
      </c>
      <c r="N54" s="218">
        <f>AL54</f>
        <v>3</v>
      </c>
      <c r="O54" s="219" t="s">
        <v>0</v>
      </c>
      <c r="P54" s="220">
        <f>AN54</f>
        <v>0</v>
      </c>
      <c r="Q54" s="222" t="s">
        <v>174</v>
      </c>
      <c r="R54" s="177"/>
      <c r="S54" s="178"/>
      <c r="T54" s="176">
        <v>6</v>
      </c>
      <c r="U54" s="177"/>
      <c r="V54" s="178"/>
      <c r="W54" s="103">
        <v>10</v>
      </c>
      <c r="X54" s="104" t="s">
        <v>0</v>
      </c>
      <c r="Y54" s="105">
        <v>6</v>
      </c>
      <c r="Z54" s="191" t="s">
        <v>3</v>
      </c>
      <c r="AA54" s="192"/>
      <c r="AB54" s="193"/>
      <c r="AC54" s="67"/>
      <c r="AD54" s="41"/>
      <c r="AF54" s="18">
        <v>1</v>
      </c>
      <c r="AG54" s="18" t="s">
        <v>0</v>
      </c>
      <c r="AH54" s="17">
        <v>4</v>
      </c>
      <c r="AI54" s="16" t="str">
        <f>C54</f>
        <v>Kolář Marek</v>
      </c>
      <c r="AJ54" s="18" t="s">
        <v>0</v>
      </c>
      <c r="AK54" s="17" t="str">
        <f>C60</f>
        <v>Dostál Martin</v>
      </c>
      <c r="AL54" s="16">
        <v>3</v>
      </c>
      <c r="AM54" s="18" t="s">
        <v>0</v>
      </c>
      <c r="AN54" s="17">
        <v>0</v>
      </c>
      <c r="AO54" s="76" t="s">
        <v>115</v>
      </c>
    </row>
    <row r="55" spans="1:41" ht="10.5" customHeight="1">
      <c r="A55" s="244"/>
      <c r="B55" s="239"/>
      <c r="C55" s="240"/>
      <c r="D55" s="241"/>
      <c r="E55" s="23"/>
      <c r="F55" s="24"/>
      <c r="G55" s="25"/>
      <c r="H55" s="208"/>
      <c r="I55" s="217"/>
      <c r="J55" s="224"/>
      <c r="K55" s="208"/>
      <c r="L55" s="217"/>
      <c r="M55" s="224"/>
      <c r="N55" s="208"/>
      <c r="O55" s="217"/>
      <c r="P55" s="221"/>
      <c r="Q55" s="173"/>
      <c r="R55" s="174"/>
      <c r="S55" s="175"/>
      <c r="T55" s="173"/>
      <c r="U55" s="174"/>
      <c r="V55" s="175"/>
      <c r="W55" s="100"/>
      <c r="X55" s="101"/>
      <c r="Y55" s="102"/>
      <c r="Z55" s="188"/>
      <c r="AA55" s="189"/>
      <c r="AB55" s="190"/>
      <c r="AC55" s="67"/>
      <c r="AD55" s="41"/>
      <c r="AF55" s="18">
        <v>2</v>
      </c>
      <c r="AG55" s="18" t="s">
        <v>0</v>
      </c>
      <c r="AH55" s="17">
        <v>3</v>
      </c>
      <c r="AI55" s="16" t="str">
        <f>C56</f>
        <v>Novák Daniel</v>
      </c>
      <c r="AJ55" s="18" t="s">
        <v>0</v>
      </c>
      <c r="AK55" s="17" t="str">
        <f>C58</f>
        <v>Landa Matěj</v>
      </c>
      <c r="AL55" s="16">
        <v>1</v>
      </c>
      <c r="AM55" s="18" t="s">
        <v>0</v>
      </c>
      <c r="AN55" s="17">
        <v>3</v>
      </c>
      <c r="AO55" s="76" t="s">
        <v>177</v>
      </c>
    </row>
    <row r="56" spans="1:41" ht="10.5" customHeight="1">
      <c r="A56" s="244"/>
      <c r="B56" s="230">
        <v>2</v>
      </c>
      <c r="C56" s="232" t="s">
        <v>34</v>
      </c>
      <c r="D56" s="234" t="s">
        <v>152</v>
      </c>
      <c r="E56" s="236">
        <f>J54</f>
        <v>0</v>
      </c>
      <c r="F56" s="209" t="s">
        <v>0</v>
      </c>
      <c r="G56" s="211">
        <f>H54</f>
        <v>3</v>
      </c>
      <c r="H56" s="26"/>
      <c r="I56" s="27"/>
      <c r="J56" s="28"/>
      <c r="K56" s="207">
        <v>1</v>
      </c>
      <c r="L56" s="209" t="s">
        <v>0</v>
      </c>
      <c r="M56" s="211">
        <f>AN55</f>
        <v>3</v>
      </c>
      <c r="N56" s="207">
        <v>3</v>
      </c>
      <c r="O56" s="209" t="s">
        <v>0</v>
      </c>
      <c r="P56" s="238">
        <v>2</v>
      </c>
      <c r="Q56" s="269" t="s">
        <v>143</v>
      </c>
      <c r="R56" s="171"/>
      <c r="S56" s="172"/>
      <c r="T56" s="170">
        <v>5</v>
      </c>
      <c r="U56" s="171"/>
      <c r="V56" s="172"/>
      <c r="W56" s="97">
        <v>4</v>
      </c>
      <c r="X56" s="98" t="s">
        <v>0</v>
      </c>
      <c r="Y56" s="99">
        <v>11</v>
      </c>
      <c r="Z56" s="185" t="s">
        <v>4</v>
      </c>
      <c r="AA56" s="186"/>
      <c r="AB56" s="187"/>
      <c r="AC56" s="67"/>
      <c r="AD56" s="41"/>
      <c r="AF56" s="18">
        <v>4</v>
      </c>
      <c r="AG56" s="18" t="s">
        <v>0</v>
      </c>
      <c r="AH56" s="17">
        <v>3</v>
      </c>
      <c r="AI56" s="16" t="str">
        <f>C60</f>
        <v>Dostál Martin</v>
      </c>
      <c r="AJ56" s="18" t="s">
        <v>0</v>
      </c>
      <c r="AK56" s="17" t="str">
        <f>C58</f>
        <v>Landa Matěj</v>
      </c>
      <c r="AL56" s="16">
        <v>0</v>
      </c>
      <c r="AM56" s="18" t="s">
        <v>0</v>
      </c>
      <c r="AN56" s="17">
        <v>3</v>
      </c>
      <c r="AO56" s="76" t="s">
        <v>178</v>
      </c>
    </row>
    <row r="57" spans="1:41" ht="10.5" customHeight="1">
      <c r="A57" s="244"/>
      <c r="B57" s="239"/>
      <c r="C57" s="240"/>
      <c r="D57" s="241"/>
      <c r="E57" s="242"/>
      <c r="F57" s="217"/>
      <c r="G57" s="224"/>
      <c r="H57" s="26"/>
      <c r="I57" s="27"/>
      <c r="J57" s="28"/>
      <c r="K57" s="208"/>
      <c r="L57" s="217"/>
      <c r="M57" s="224"/>
      <c r="N57" s="208"/>
      <c r="O57" s="217"/>
      <c r="P57" s="221"/>
      <c r="Q57" s="173"/>
      <c r="R57" s="174"/>
      <c r="S57" s="175"/>
      <c r="T57" s="173"/>
      <c r="U57" s="174"/>
      <c r="V57" s="175"/>
      <c r="W57" s="100"/>
      <c r="X57" s="101"/>
      <c r="Y57" s="102"/>
      <c r="Z57" s="188"/>
      <c r="AA57" s="189"/>
      <c r="AB57" s="190"/>
      <c r="AC57" s="67"/>
      <c r="AD57" s="41"/>
      <c r="AF57" s="18">
        <v>1</v>
      </c>
      <c r="AG57" s="18" t="s">
        <v>0</v>
      </c>
      <c r="AH57" s="17">
        <v>2</v>
      </c>
      <c r="AI57" s="16" t="str">
        <f>C54</f>
        <v>Kolář Marek</v>
      </c>
      <c r="AJ57" s="18" t="s">
        <v>0</v>
      </c>
      <c r="AK57" s="17" t="str">
        <f>C56</f>
        <v>Novák Daniel</v>
      </c>
      <c r="AL57" s="16">
        <v>3</v>
      </c>
      <c r="AM57" s="18" t="s">
        <v>0</v>
      </c>
      <c r="AN57" s="17">
        <v>0</v>
      </c>
      <c r="AO57" s="76" t="s">
        <v>179</v>
      </c>
    </row>
    <row r="58" spans="1:41" ht="10.5" customHeight="1">
      <c r="A58" s="244"/>
      <c r="B58" s="230">
        <v>3</v>
      </c>
      <c r="C58" s="232" t="s">
        <v>132</v>
      </c>
      <c r="D58" s="234" t="s">
        <v>37</v>
      </c>
      <c r="E58" s="236">
        <f>M54</f>
        <v>3</v>
      </c>
      <c r="F58" s="209" t="s">
        <v>0</v>
      </c>
      <c r="G58" s="211">
        <f>K54</f>
        <v>2</v>
      </c>
      <c r="H58" s="207">
        <f>M56</f>
        <v>3</v>
      </c>
      <c r="I58" s="209" t="s">
        <v>0</v>
      </c>
      <c r="J58" s="211">
        <f>K56</f>
        <v>1</v>
      </c>
      <c r="K58" s="26"/>
      <c r="L58" s="27"/>
      <c r="M58" s="28"/>
      <c r="N58" s="207">
        <f>AN56</f>
        <v>3</v>
      </c>
      <c r="O58" s="209" t="s">
        <v>0</v>
      </c>
      <c r="P58" s="238">
        <v>0</v>
      </c>
      <c r="Q58" s="269" t="s">
        <v>175</v>
      </c>
      <c r="R58" s="171"/>
      <c r="S58" s="172"/>
      <c r="T58" s="170">
        <v>7</v>
      </c>
      <c r="U58" s="171"/>
      <c r="V58" s="172"/>
      <c r="W58" s="97">
        <v>10</v>
      </c>
      <c r="X58" s="98" t="s">
        <v>0</v>
      </c>
      <c r="Y58" s="99">
        <v>6</v>
      </c>
      <c r="Z58" s="185" t="s">
        <v>2</v>
      </c>
      <c r="AA58" s="186"/>
      <c r="AB58" s="187"/>
      <c r="AC58" s="67"/>
      <c r="AD58" s="41"/>
      <c r="AF58" s="18">
        <v>2</v>
      </c>
      <c r="AG58" s="18" t="s">
        <v>0</v>
      </c>
      <c r="AH58" s="17">
        <v>4</v>
      </c>
      <c r="AI58" s="16" t="str">
        <f>C56</f>
        <v>Novák Daniel</v>
      </c>
      <c r="AJ58" s="18" t="s">
        <v>0</v>
      </c>
      <c r="AK58" s="17" t="str">
        <f>C60</f>
        <v>Dostál Martin</v>
      </c>
      <c r="AL58" s="16">
        <v>3</v>
      </c>
      <c r="AM58" s="18" t="s">
        <v>0</v>
      </c>
      <c r="AN58" s="17">
        <v>2</v>
      </c>
      <c r="AO58" s="76" t="s">
        <v>180</v>
      </c>
    </row>
    <row r="59" spans="1:41" ht="10.5" customHeight="1">
      <c r="A59" s="244"/>
      <c r="B59" s="239"/>
      <c r="C59" s="240"/>
      <c r="D59" s="241"/>
      <c r="E59" s="242"/>
      <c r="F59" s="217"/>
      <c r="G59" s="224"/>
      <c r="H59" s="208"/>
      <c r="I59" s="217"/>
      <c r="J59" s="224"/>
      <c r="K59" s="26"/>
      <c r="L59" s="27"/>
      <c r="M59" s="28"/>
      <c r="N59" s="208"/>
      <c r="O59" s="217"/>
      <c r="P59" s="221"/>
      <c r="Q59" s="173"/>
      <c r="R59" s="174"/>
      <c r="S59" s="175"/>
      <c r="T59" s="173"/>
      <c r="U59" s="174"/>
      <c r="V59" s="175"/>
      <c r="W59" s="100"/>
      <c r="X59" s="101"/>
      <c r="Y59" s="102"/>
      <c r="Z59" s="188"/>
      <c r="AA59" s="189"/>
      <c r="AB59" s="190"/>
      <c r="AC59" s="68"/>
      <c r="AD59" s="22"/>
      <c r="AF59" s="18">
        <v>3</v>
      </c>
      <c r="AG59" s="18" t="s">
        <v>0</v>
      </c>
      <c r="AH59" s="17">
        <v>1</v>
      </c>
      <c r="AI59" s="16" t="str">
        <f>C58</f>
        <v>Landa Matěj</v>
      </c>
      <c r="AJ59" s="18" t="s">
        <v>0</v>
      </c>
      <c r="AK59" s="17" t="str">
        <f>C54</f>
        <v>Kolář Marek</v>
      </c>
      <c r="AL59" s="16">
        <v>3</v>
      </c>
      <c r="AM59" s="18" t="s">
        <v>0</v>
      </c>
      <c r="AN59" s="17">
        <v>2</v>
      </c>
      <c r="AO59" s="76" t="s">
        <v>181</v>
      </c>
    </row>
    <row r="60" spans="1:41" ht="10.5" customHeight="1">
      <c r="A60" s="244"/>
      <c r="B60" s="230">
        <v>4</v>
      </c>
      <c r="C60" s="232" t="s">
        <v>128</v>
      </c>
      <c r="D60" s="234" t="s">
        <v>129</v>
      </c>
      <c r="E60" s="236">
        <f>P54</f>
        <v>0</v>
      </c>
      <c r="F60" s="209" t="s">
        <v>0</v>
      </c>
      <c r="G60" s="211">
        <f>N54</f>
        <v>3</v>
      </c>
      <c r="H60" s="207">
        <f>P56</f>
        <v>2</v>
      </c>
      <c r="I60" s="209" t="s">
        <v>0</v>
      </c>
      <c r="J60" s="211">
        <f>N56</f>
        <v>3</v>
      </c>
      <c r="K60" s="207">
        <f>P58</f>
        <v>0</v>
      </c>
      <c r="L60" s="209" t="s">
        <v>0</v>
      </c>
      <c r="M60" s="211">
        <f>N58</f>
        <v>3</v>
      </c>
      <c r="N60" s="29"/>
      <c r="O60" s="24"/>
      <c r="P60" s="30"/>
      <c r="Q60" s="269" t="s">
        <v>143</v>
      </c>
      <c r="R60" s="171"/>
      <c r="S60" s="172"/>
      <c r="T60" s="170">
        <f>IF(H60=3,2,1)+IF(K60=3,2,1)+IF(N60=3,2,1)</f>
        <v>3</v>
      </c>
      <c r="U60" s="171"/>
      <c r="V60" s="172"/>
      <c r="W60" s="97">
        <f>H60+K60+N60</f>
        <v>2</v>
      </c>
      <c r="X60" s="98" t="s">
        <v>0</v>
      </c>
      <c r="Y60" s="99">
        <v>12</v>
      </c>
      <c r="Z60" s="185" t="s">
        <v>16</v>
      </c>
      <c r="AA60" s="186"/>
      <c r="AB60" s="187"/>
      <c r="AC60" s="68"/>
      <c r="AD60" s="22"/>
      <c r="AF60" s="18">
        <v>5</v>
      </c>
      <c r="AG60" s="18"/>
      <c r="AH60" s="17">
        <v>3</v>
      </c>
      <c r="AI60" s="142" t="s">
        <v>125</v>
      </c>
      <c r="AJ60" s="18"/>
      <c r="AK60" s="143" t="s">
        <v>132</v>
      </c>
      <c r="AL60" s="16">
        <v>3</v>
      </c>
      <c r="AN60" s="17">
        <v>1</v>
      </c>
      <c r="AO60" s="76" t="s">
        <v>182</v>
      </c>
    </row>
    <row r="61" spans="1:41" ht="10.5" customHeight="1" thickBot="1">
      <c r="A61" s="245"/>
      <c r="B61" s="257"/>
      <c r="C61" s="254"/>
      <c r="D61" s="255"/>
      <c r="E61" s="256"/>
      <c r="F61" s="251"/>
      <c r="G61" s="249"/>
      <c r="H61" s="250"/>
      <c r="I61" s="251"/>
      <c r="J61" s="249"/>
      <c r="K61" s="250"/>
      <c r="L61" s="251"/>
      <c r="M61" s="249"/>
      <c r="N61" s="126"/>
      <c r="O61" s="127"/>
      <c r="P61" s="128"/>
      <c r="Q61" s="227"/>
      <c r="R61" s="228"/>
      <c r="S61" s="229"/>
      <c r="T61" s="258"/>
      <c r="U61" s="259"/>
      <c r="V61" s="260"/>
      <c r="W61" s="133"/>
      <c r="X61" s="122"/>
      <c r="Y61" s="132"/>
      <c r="Z61" s="261"/>
      <c r="AA61" s="262"/>
      <c r="AB61" s="263"/>
      <c r="AC61" s="68"/>
      <c r="AD61" s="22"/>
      <c r="AF61" s="18">
        <v>5</v>
      </c>
      <c r="AG61" s="18"/>
      <c r="AH61" s="17">
        <v>1</v>
      </c>
      <c r="AI61" s="142" t="s">
        <v>125</v>
      </c>
      <c r="AJ61" s="18"/>
      <c r="AK61" s="143" t="s">
        <v>59</v>
      </c>
      <c r="AL61" s="16">
        <v>3</v>
      </c>
      <c r="AN61" s="17">
        <v>2</v>
      </c>
      <c r="AO61" s="76" t="s">
        <v>183</v>
      </c>
    </row>
    <row r="62" spans="1:41" ht="19.5" customHeight="1">
      <c r="A62" s="121"/>
      <c r="B62" s="114">
        <v>5</v>
      </c>
      <c r="C62" s="140" t="s">
        <v>125</v>
      </c>
      <c r="D62" s="139" t="s">
        <v>173</v>
      </c>
      <c r="E62" s="113">
        <v>3</v>
      </c>
      <c r="F62" s="111"/>
      <c r="G62" s="110">
        <v>2</v>
      </c>
      <c r="H62" s="113">
        <v>3</v>
      </c>
      <c r="I62" s="111"/>
      <c r="J62" s="110">
        <v>0</v>
      </c>
      <c r="K62" s="113">
        <v>3</v>
      </c>
      <c r="L62" s="111"/>
      <c r="M62" s="110">
        <v>1</v>
      </c>
      <c r="N62" s="137">
        <v>3</v>
      </c>
      <c r="O62" s="134"/>
      <c r="P62" s="138">
        <v>0</v>
      </c>
      <c r="Q62" s="123"/>
      <c r="R62" s="124"/>
      <c r="S62" s="125"/>
      <c r="T62" s="179">
        <v>8</v>
      </c>
      <c r="U62" s="180"/>
      <c r="V62" s="181"/>
      <c r="W62" s="266" t="s">
        <v>176</v>
      </c>
      <c r="X62" s="267"/>
      <c r="Y62" s="268"/>
      <c r="Z62" s="182" t="s">
        <v>1</v>
      </c>
      <c r="AA62" s="183"/>
      <c r="AB62" s="184"/>
      <c r="AC62" s="68"/>
      <c r="AD62" s="22"/>
      <c r="AF62" s="18">
        <v>4</v>
      </c>
      <c r="AG62" s="18"/>
      <c r="AH62" s="17">
        <v>5</v>
      </c>
      <c r="AI62" s="142" t="s">
        <v>128</v>
      </c>
      <c r="AJ62" s="18"/>
      <c r="AK62" s="143" t="s">
        <v>125</v>
      </c>
      <c r="AL62" s="16">
        <v>0</v>
      </c>
      <c r="AN62" s="17">
        <v>3</v>
      </c>
      <c r="AO62" s="76" t="s">
        <v>184</v>
      </c>
    </row>
    <row r="64" spans="1:41" ht="21" customHeight="1">
      <c r="A64" s="200"/>
      <c r="B64" s="200"/>
      <c r="C64" s="151"/>
      <c r="D64" s="129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30"/>
      <c r="AA64" s="130"/>
      <c r="AB64" s="130"/>
      <c r="AC64" s="147"/>
      <c r="AD64" s="130"/>
      <c r="AE64" s="152"/>
      <c r="AF64" s="153"/>
      <c r="AG64" s="153"/>
      <c r="AH64" s="154"/>
      <c r="AI64" s="155"/>
      <c r="AJ64" s="153"/>
      <c r="AK64" s="156"/>
      <c r="AL64" s="155"/>
      <c r="AM64" s="157"/>
      <c r="AN64" s="156"/>
      <c r="AO64" s="157"/>
    </row>
    <row r="65" spans="1:41" ht="10.5" customHeight="1">
      <c r="A65" s="203"/>
      <c r="B65" s="198"/>
      <c r="C65" s="199"/>
      <c r="D65" s="201"/>
      <c r="E65" s="129"/>
      <c r="F65" s="130"/>
      <c r="G65" s="131"/>
      <c r="H65" s="195"/>
      <c r="I65" s="196"/>
      <c r="J65" s="197"/>
      <c r="K65" s="195"/>
      <c r="L65" s="196"/>
      <c r="M65" s="197"/>
      <c r="N65" s="195"/>
      <c r="O65" s="196"/>
      <c r="P65" s="197"/>
      <c r="Q65" s="198"/>
      <c r="R65" s="198"/>
      <c r="S65" s="198"/>
      <c r="T65" s="195"/>
      <c r="U65" s="196"/>
      <c r="V65" s="197"/>
      <c r="W65" s="194"/>
      <c r="X65" s="194"/>
      <c r="Y65" s="194"/>
      <c r="Z65" s="148"/>
      <c r="AA65" s="148"/>
      <c r="AB65" s="148"/>
      <c r="AC65" s="147"/>
      <c r="AD65" s="148"/>
      <c r="AE65" s="152"/>
      <c r="AF65" s="157"/>
      <c r="AG65" s="157"/>
      <c r="AH65" s="156"/>
      <c r="AI65" s="155"/>
      <c r="AJ65" s="157"/>
      <c r="AK65" s="156"/>
      <c r="AL65" s="155"/>
      <c r="AM65" s="157"/>
      <c r="AN65" s="156"/>
      <c r="AO65" s="158"/>
    </row>
    <row r="66" spans="1:41" ht="10.5" customHeight="1">
      <c r="A66" s="203"/>
      <c r="B66" s="198"/>
      <c r="C66" s="200"/>
      <c r="D66" s="202"/>
      <c r="E66" s="129"/>
      <c r="F66" s="130"/>
      <c r="G66" s="131"/>
      <c r="H66" s="195"/>
      <c r="I66" s="196"/>
      <c r="J66" s="197"/>
      <c r="K66" s="195"/>
      <c r="L66" s="196"/>
      <c r="M66" s="197"/>
      <c r="N66" s="195"/>
      <c r="O66" s="196"/>
      <c r="P66" s="197"/>
      <c r="Q66" s="198"/>
      <c r="R66" s="198"/>
      <c r="S66" s="198"/>
      <c r="T66" s="195"/>
      <c r="U66" s="196"/>
      <c r="V66" s="197"/>
      <c r="W66" s="194"/>
      <c r="X66" s="194"/>
      <c r="Y66" s="194"/>
      <c r="Z66" s="148"/>
      <c r="AA66" s="148"/>
      <c r="AB66" s="148"/>
      <c r="AC66" s="147"/>
      <c r="AD66" s="148"/>
      <c r="AE66" s="152"/>
      <c r="AF66" s="157"/>
      <c r="AG66" s="157"/>
      <c r="AH66" s="156"/>
      <c r="AI66" s="155"/>
      <c r="AJ66" s="157"/>
      <c r="AK66" s="156"/>
      <c r="AL66" s="155"/>
      <c r="AM66" s="157"/>
      <c r="AN66" s="156"/>
      <c r="AO66" s="158"/>
    </row>
    <row r="67" spans="1:41" ht="10.5" customHeight="1">
      <c r="A67" s="203"/>
      <c r="B67" s="198"/>
      <c r="C67" s="199"/>
      <c r="D67" s="201"/>
      <c r="E67" s="195"/>
      <c r="F67" s="196"/>
      <c r="G67" s="197"/>
      <c r="H67" s="129"/>
      <c r="I67" s="130"/>
      <c r="J67" s="131"/>
      <c r="K67" s="195"/>
      <c r="L67" s="196"/>
      <c r="M67" s="197"/>
      <c r="N67" s="195"/>
      <c r="O67" s="196"/>
      <c r="P67" s="197"/>
      <c r="Q67" s="198"/>
      <c r="R67" s="198"/>
      <c r="S67" s="198"/>
      <c r="T67" s="195"/>
      <c r="U67" s="196"/>
      <c r="V67" s="197"/>
      <c r="W67" s="194"/>
      <c r="X67" s="194"/>
      <c r="Y67" s="194"/>
      <c r="Z67" s="148"/>
      <c r="AA67" s="148"/>
      <c r="AB67" s="148"/>
      <c r="AC67" s="147"/>
      <c r="AD67" s="148"/>
      <c r="AE67" s="152"/>
      <c r="AF67" s="157"/>
      <c r="AG67" s="157"/>
      <c r="AH67" s="156"/>
      <c r="AI67" s="155"/>
      <c r="AJ67" s="157"/>
      <c r="AK67" s="156"/>
      <c r="AL67" s="155"/>
      <c r="AM67" s="157"/>
      <c r="AN67" s="156"/>
      <c r="AO67" s="158"/>
    </row>
    <row r="68" spans="1:41" ht="10.5" customHeight="1">
      <c r="A68" s="203"/>
      <c r="B68" s="198"/>
      <c r="C68" s="200"/>
      <c r="D68" s="202"/>
      <c r="E68" s="195"/>
      <c r="F68" s="196"/>
      <c r="G68" s="197"/>
      <c r="H68" s="129"/>
      <c r="I68" s="130"/>
      <c r="J68" s="131"/>
      <c r="K68" s="195"/>
      <c r="L68" s="196"/>
      <c r="M68" s="197"/>
      <c r="N68" s="195"/>
      <c r="O68" s="196"/>
      <c r="P68" s="197"/>
      <c r="Q68" s="198"/>
      <c r="R68" s="198"/>
      <c r="S68" s="198"/>
      <c r="T68" s="195"/>
      <c r="U68" s="196"/>
      <c r="V68" s="197"/>
      <c r="W68" s="194"/>
      <c r="X68" s="194"/>
      <c r="Y68" s="194"/>
      <c r="Z68" s="148"/>
      <c r="AA68" s="148"/>
      <c r="AB68" s="148"/>
      <c r="AC68" s="147"/>
      <c r="AD68" s="148"/>
      <c r="AE68" s="152"/>
      <c r="AF68" s="157"/>
      <c r="AG68" s="157"/>
      <c r="AH68" s="156"/>
      <c r="AI68" s="155"/>
      <c r="AJ68" s="157"/>
      <c r="AK68" s="156"/>
      <c r="AL68" s="155"/>
      <c r="AM68" s="157"/>
      <c r="AN68" s="156"/>
      <c r="AO68" s="158"/>
    </row>
    <row r="69" spans="1:41" ht="10.5" customHeight="1">
      <c r="A69" s="203"/>
      <c r="B69" s="198"/>
      <c r="C69" s="199"/>
      <c r="D69" s="201"/>
      <c r="E69" s="195"/>
      <c r="F69" s="196"/>
      <c r="G69" s="197"/>
      <c r="H69" s="195"/>
      <c r="I69" s="196"/>
      <c r="J69" s="197"/>
      <c r="K69" s="129"/>
      <c r="L69" s="130"/>
      <c r="M69" s="131"/>
      <c r="N69" s="195"/>
      <c r="O69" s="196"/>
      <c r="P69" s="197"/>
      <c r="Q69" s="198"/>
      <c r="R69" s="198"/>
      <c r="S69" s="198"/>
      <c r="T69" s="195"/>
      <c r="U69" s="196"/>
      <c r="V69" s="197"/>
      <c r="W69" s="194"/>
      <c r="X69" s="194"/>
      <c r="Y69" s="194"/>
      <c r="Z69" s="148"/>
      <c r="AA69" s="148"/>
      <c r="AB69" s="148"/>
      <c r="AC69" s="147"/>
      <c r="AD69" s="148"/>
      <c r="AE69" s="152"/>
      <c r="AF69" s="157"/>
      <c r="AG69" s="157"/>
      <c r="AH69" s="156"/>
      <c r="AI69" s="155"/>
      <c r="AJ69" s="157"/>
      <c r="AK69" s="156"/>
      <c r="AL69" s="155"/>
      <c r="AM69" s="157"/>
      <c r="AN69" s="156"/>
      <c r="AO69" s="158"/>
    </row>
    <row r="70" spans="1:41" ht="10.5" customHeight="1">
      <c r="A70" s="203"/>
      <c r="B70" s="198"/>
      <c r="C70" s="200"/>
      <c r="D70" s="202"/>
      <c r="E70" s="195"/>
      <c r="F70" s="196"/>
      <c r="G70" s="197"/>
      <c r="H70" s="195"/>
      <c r="I70" s="196"/>
      <c r="J70" s="197"/>
      <c r="K70" s="129"/>
      <c r="L70" s="130"/>
      <c r="M70" s="131"/>
      <c r="N70" s="195"/>
      <c r="O70" s="196"/>
      <c r="P70" s="197"/>
      <c r="Q70" s="198"/>
      <c r="R70" s="198"/>
      <c r="S70" s="198"/>
      <c r="T70" s="195"/>
      <c r="U70" s="196"/>
      <c r="V70" s="197"/>
      <c r="W70" s="194"/>
      <c r="X70" s="194"/>
      <c r="Y70" s="194"/>
      <c r="Z70" s="149"/>
      <c r="AA70" s="149"/>
      <c r="AB70" s="149"/>
      <c r="AC70" s="150"/>
      <c r="AD70" s="149"/>
      <c r="AE70" s="152"/>
      <c r="AF70" s="157"/>
      <c r="AG70" s="157"/>
      <c r="AH70" s="156"/>
      <c r="AI70" s="155"/>
      <c r="AJ70" s="157"/>
      <c r="AK70" s="156"/>
      <c r="AL70" s="155"/>
      <c r="AM70" s="157"/>
      <c r="AN70" s="156"/>
      <c r="AO70" s="158"/>
    </row>
    <row r="71" spans="1:41" ht="10.5" customHeight="1">
      <c r="A71" s="203"/>
      <c r="B71" s="198"/>
      <c r="C71" s="199"/>
      <c r="D71" s="201"/>
      <c r="E71" s="195"/>
      <c r="F71" s="196"/>
      <c r="G71" s="197"/>
      <c r="H71" s="195"/>
      <c r="I71" s="196"/>
      <c r="J71" s="197"/>
      <c r="K71" s="195"/>
      <c r="L71" s="196"/>
      <c r="M71" s="197"/>
      <c r="N71" s="129"/>
      <c r="O71" s="130"/>
      <c r="P71" s="131"/>
      <c r="Q71" s="198"/>
      <c r="R71" s="198"/>
      <c r="S71" s="198"/>
      <c r="T71" s="195"/>
      <c r="U71" s="196"/>
      <c r="V71" s="197"/>
      <c r="W71" s="194"/>
      <c r="X71" s="194"/>
      <c r="Y71" s="194"/>
      <c r="Z71" s="149"/>
      <c r="AA71" s="149"/>
      <c r="AB71" s="149"/>
      <c r="AC71" s="150"/>
      <c r="AD71" s="149"/>
      <c r="AE71" s="152"/>
      <c r="AF71" s="157"/>
      <c r="AG71" s="157"/>
      <c r="AH71" s="156"/>
      <c r="AI71" s="155"/>
      <c r="AJ71" s="157"/>
      <c r="AK71" s="156"/>
      <c r="AL71" s="155"/>
      <c r="AM71" s="157"/>
      <c r="AN71" s="156"/>
      <c r="AO71" s="157"/>
    </row>
    <row r="72" spans="1:41" ht="10.5" customHeight="1">
      <c r="A72" s="203"/>
      <c r="B72" s="198"/>
      <c r="C72" s="200"/>
      <c r="D72" s="202"/>
      <c r="E72" s="195"/>
      <c r="F72" s="196"/>
      <c r="G72" s="197"/>
      <c r="H72" s="195"/>
      <c r="I72" s="196"/>
      <c r="J72" s="197"/>
      <c r="K72" s="195"/>
      <c r="L72" s="196"/>
      <c r="M72" s="197"/>
      <c r="N72" s="129"/>
      <c r="O72" s="130"/>
      <c r="P72" s="131"/>
      <c r="Q72" s="198"/>
      <c r="R72" s="198"/>
      <c r="S72" s="198"/>
      <c r="T72" s="195"/>
      <c r="U72" s="196"/>
      <c r="V72" s="197"/>
      <c r="W72" s="194"/>
      <c r="X72" s="194"/>
      <c r="Y72" s="194"/>
      <c r="Z72" s="149"/>
      <c r="AA72" s="149"/>
      <c r="AB72" s="149"/>
      <c r="AC72" s="150"/>
      <c r="AD72" s="149"/>
      <c r="AE72" s="152"/>
      <c r="AF72" s="157"/>
      <c r="AG72" s="157"/>
      <c r="AH72" s="156"/>
      <c r="AI72" s="155"/>
      <c r="AJ72" s="157"/>
      <c r="AK72" s="156"/>
      <c r="AL72" s="155"/>
      <c r="AM72" s="157"/>
      <c r="AN72" s="156"/>
      <c r="AO72" s="157"/>
    </row>
    <row r="73" spans="1:41" ht="15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9"/>
      <c r="AD73" s="153"/>
      <c r="AE73" s="152"/>
      <c r="AF73" s="153"/>
      <c r="AG73" s="153"/>
      <c r="AH73" s="154"/>
      <c r="AI73" s="155"/>
      <c r="AJ73" s="153"/>
      <c r="AK73" s="156"/>
      <c r="AL73" s="155"/>
      <c r="AM73" s="157"/>
      <c r="AN73" s="156"/>
      <c r="AO73" s="157"/>
    </row>
    <row r="74" spans="1:41" ht="21" customHeight="1">
      <c r="A74" s="200"/>
      <c r="B74" s="200"/>
      <c r="C74" s="151"/>
      <c r="D74" s="129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30"/>
      <c r="AA74" s="130"/>
      <c r="AB74" s="130"/>
      <c r="AC74" s="147"/>
      <c r="AD74" s="130"/>
      <c r="AE74" s="152"/>
      <c r="AF74" s="153"/>
      <c r="AG74" s="153"/>
      <c r="AH74" s="154"/>
      <c r="AI74" s="155"/>
      <c r="AJ74" s="153"/>
      <c r="AK74" s="156"/>
      <c r="AL74" s="155"/>
      <c r="AM74" s="157"/>
      <c r="AN74" s="156"/>
      <c r="AO74" s="157"/>
    </row>
    <row r="75" spans="1:41" ht="10.5" customHeight="1">
      <c r="A75" s="203"/>
      <c r="B75" s="198"/>
      <c r="C75" s="199"/>
      <c r="D75" s="201"/>
      <c r="E75" s="129"/>
      <c r="F75" s="130"/>
      <c r="G75" s="131"/>
      <c r="H75" s="195"/>
      <c r="I75" s="196"/>
      <c r="J75" s="197"/>
      <c r="K75" s="195"/>
      <c r="L75" s="196"/>
      <c r="M75" s="197"/>
      <c r="N75" s="195"/>
      <c r="O75" s="196"/>
      <c r="P75" s="197"/>
      <c r="Q75" s="198"/>
      <c r="R75" s="198"/>
      <c r="S75" s="198"/>
      <c r="T75" s="195"/>
      <c r="U75" s="196"/>
      <c r="V75" s="197"/>
      <c r="W75" s="194"/>
      <c r="X75" s="194"/>
      <c r="Y75" s="194"/>
      <c r="Z75" s="148"/>
      <c r="AA75" s="148"/>
      <c r="AB75" s="148"/>
      <c r="AC75" s="147"/>
      <c r="AD75" s="148"/>
      <c r="AE75" s="152"/>
      <c r="AF75" s="157"/>
      <c r="AG75" s="157"/>
      <c r="AH75" s="156"/>
      <c r="AI75" s="155"/>
      <c r="AJ75" s="157"/>
      <c r="AK75" s="156"/>
      <c r="AL75" s="155"/>
      <c r="AM75" s="157"/>
      <c r="AN75" s="156"/>
      <c r="AO75" s="158"/>
    </row>
    <row r="76" spans="1:41" ht="10.5" customHeight="1">
      <c r="A76" s="203"/>
      <c r="B76" s="198"/>
      <c r="C76" s="200"/>
      <c r="D76" s="202"/>
      <c r="E76" s="129"/>
      <c r="F76" s="130"/>
      <c r="G76" s="131"/>
      <c r="H76" s="195"/>
      <c r="I76" s="196"/>
      <c r="J76" s="197"/>
      <c r="K76" s="195"/>
      <c r="L76" s="196"/>
      <c r="M76" s="197"/>
      <c r="N76" s="195"/>
      <c r="O76" s="196"/>
      <c r="P76" s="197"/>
      <c r="Q76" s="198"/>
      <c r="R76" s="198"/>
      <c r="S76" s="198"/>
      <c r="T76" s="195"/>
      <c r="U76" s="196"/>
      <c r="V76" s="197"/>
      <c r="W76" s="194"/>
      <c r="X76" s="194"/>
      <c r="Y76" s="194"/>
      <c r="Z76" s="148"/>
      <c r="AA76" s="148"/>
      <c r="AB76" s="148"/>
      <c r="AC76" s="147"/>
      <c r="AD76" s="148"/>
      <c r="AE76" s="152"/>
      <c r="AF76" s="157"/>
      <c r="AG76" s="157"/>
      <c r="AH76" s="156"/>
      <c r="AI76" s="155"/>
      <c r="AJ76" s="157"/>
      <c r="AK76" s="156"/>
      <c r="AL76" s="155"/>
      <c r="AM76" s="157"/>
      <c r="AN76" s="156"/>
      <c r="AO76" s="158"/>
    </row>
    <row r="77" spans="1:41" ht="10.5" customHeight="1">
      <c r="A77" s="203"/>
      <c r="B77" s="198"/>
      <c r="C77" s="199"/>
      <c r="D77" s="201"/>
      <c r="E77" s="195"/>
      <c r="F77" s="196"/>
      <c r="G77" s="197"/>
      <c r="H77" s="129"/>
      <c r="I77" s="130"/>
      <c r="J77" s="131"/>
      <c r="K77" s="195"/>
      <c r="L77" s="196"/>
      <c r="M77" s="197"/>
      <c r="N77" s="195"/>
      <c r="O77" s="196"/>
      <c r="P77" s="197"/>
      <c r="Q77" s="198"/>
      <c r="R77" s="198"/>
      <c r="S77" s="198"/>
      <c r="T77" s="195"/>
      <c r="U77" s="196"/>
      <c r="V77" s="197"/>
      <c r="W77" s="194"/>
      <c r="X77" s="194"/>
      <c r="Y77" s="194"/>
      <c r="Z77" s="148"/>
      <c r="AA77" s="148"/>
      <c r="AB77" s="148"/>
      <c r="AC77" s="147"/>
      <c r="AD77" s="148"/>
      <c r="AE77" s="152"/>
      <c r="AF77" s="157"/>
      <c r="AG77" s="157"/>
      <c r="AH77" s="156"/>
      <c r="AI77" s="155"/>
      <c r="AJ77" s="157"/>
      <c r="AK77" s="156"/>
      <c r="AL77" s="155"/>
      <c r="AM77" s="157"/>
      <c r="AN77" s="156"/>
      <c r="AO77" s="158"/>
    </row>
    <row r="78" spans="1:41" ht="10.5" customHeight="1">
      <c r="A78" s="203"/>
      <c r="B78" s="198"/>
      <c r="C78" s="200"/>
      <c r="D78" s="202"/>
      <c r="E78" s="195"/>
      <c r="F78" s="196"/>
      <c r="G78" s="197"/>
      <c r="H78" s="129"/>
      <c r="I78" s="130"/>
      <c r="J78" s="131"/>
      <c r="K78" s="195"/>
      <c r="L78" s="196"/>
      <c r="M78" s="197"/>
      <c r="N78" s="195"/>
      <c r="O78" s="196"/>
      <c r="P78" s="197"/>
      <c r="Q78" s="198"/>
      <c r="R78" s="198"/>
      <c r="S78" s="198"/>
      <c r="T78" s="195"/>
      <c r="U78" s="196"/>
      <c r="V78" s="197"/>
      <c r="W78" s="194"/>
      <c r="X78" s="194"/>
      <c r="Y78" s="194"/>
      <c r="Z78" s="148"/>
      <c r="AA78" s="148"/>
      <c r="AB78" s="148"/>
      <c r="AC78" s="147"/>
      <c r="AD78" s="148"/>
      <c r="AE78" s="152"/>
      <c r="AF78" s="157"/>
      <c r="AG78" s="157"/>
      <c r="AH78" s="156"/>
      <c r="AI78" s="155"/>
      <c r="AJ78" s="157"/>
      <c r="AK78" s="156"/>
      <c r="AL78" s="155"/>
      <c r="AM78" s="157"/>
      <c r="AN78" s="156"/>
      <c r="AO78" s="158"/>
    </row>
    <row r="79" spans="1:41" ht="10.5" customHeight="1">
      <c r="A79" s="203"/>
      <c r="B79" s="198"/>
      <c r="C79" s="199"/>
      <c r="D79" s="201"/>
      <c r="E79" s="195"/>
      <c r="F79" s="196"/>
      <c r="G79" s="197"/>
      <c r="H79" s="195"/>
      <c r="I79" s="196"/>
      <c r="J79" s="197"/>
      <c r="K79" s="129"/>
      <c r="L79" s="130"/>
      <c r="M79" s="131"/>
      <c r="N79" s="195"/>
      <c r="O79" s="196"/>
      <c r="P79" s="197"/>
      <c r="Q79" s="198"/>
      <c r="R79" s="198"/>
      <c r="S79" s="198"/>
      <c r="T79" s="195"/>
      <c r="U79" s="196"/>
      <c r="V79" s="197"/>
      <c r="W79" s="194"/>
      <c r="X79" s="194"/>
      <c r="Y79" s="194"/>
      <c r="Z79" s="148"/>
      <c r="AA79" s="148"/>
      <c r="AB79" s="148"/>
      <c r="AC79" s="147"/>
      <c r="AD79" s="148"/>
      <c r="AE79" s="152"/>
      <c r="AF79" s="157"/>
      <c r="AG79" s="157"/>
      <c r="AH79" s="156"/>
      <c r="AI79" s="155"/>
      <c r="AJ79" s="157"/>
      <c r="AK79" s="156"/>
      <c r="AL79" s="155"/>
      <c r="AM79" s="157"/>
      <c r="AN79" s="156"/>
      <c r="AO79" s="158"/>
    </row>
    <row r="80" spans="1:41" ht="10.5" customHeight="1">
      <c r="A80" s="203"/>
      <c r="B80" s="198"/>
      <c r="C80" s="200"/>
      <c r="D80" s="202"/>
      <c r="E80" s="195"/>
      <c r="F80" s="196"/>
      <c r="G80" s="197"/>
      <c r="H80" s="195"/>
      <c r="I80" s="196"/>
      <c r="J80" s="197"/>
      <c r="K80" s="129"/>
      <c r="L80" s="130"/>
      <c r="M80" s="131"/>
      <c r="N80" s="195"/>
      <c r="O80" s="196"/>
      <c r="P80" s="197"/>
      <c r="Q80" s="198"/>
      <c r="R80" s="198"/>
      <c r="S80" s="198"/>
      <c r="T80" s="195"/>
      <c r="U80" s="196"/>
      <c r="V80" s="197"/>
      <c r="W80" s="194"/>
      <c r="X80" s="194"/>
      <c r="Y80" s="194"/>
      <c r="Z80" s="149"/>
      <c r="AA80" s="149"/>
      <c r="AB80" s="149"/>
      <c r="AC80" s="150"/>
      <c r="AD80" s="149"/>
      <c r="AE80" s="152"/>
      <c r="AF80" s="157"/>
      <c r="AG80" s="157"/>
      <c r="AH80" s="156"/>
      <c r="AI80" s="155"/>
      <c r="AJ80" s="157"/>
      <c r="AK80" s="156"/>
      <c r="AL80" s="155"/>
      <c r="AM80" s="157"/>
      <c r="AN80" s="156"/>
      <c r="AO80" s="158"/>
    </row>
    <row r="81" spans="1:41" ht="10.5" customHeight="1">
      <c r="A81" s="203"/>
      <c r="B81" s="198"/>
      <c r="C81" s="199"/>
      <c r="D81" s="201"/>
      <c r="E81" s="195"/>
      <c r="F81" s="196"/>
      <c r="G81" s="197"/>
      <c r="H81" s="195"/>
      <c r="I81" s="196"/>
      <c r="J81" s="197"/>
      <c r="K81" s="195"/>
      <c r="L81" s="196"/>
      <c r="M81" s="197"/>
      <c r="N81" s="129"/>
      <c r="O81" s="130"/>
      <c r="P81" s="131"/>
      <c r="Q81" s="198"/>
      <c r="R81" s="198"/>
      <c r="S81" s="198"/>
      <c r="T81" s="195"/>
      <c r="U81" s="196"/>
      <c r="V81" s="197"/>
      <c r="W81" s="194"/>
      <c r="X81" s="194"/>
      <c r="Y81" s="194"/>
      <c r="Z81" s="149"/>
      <c r="AA81" s="149"/>
      <c r="AB81" s="149"/>
      <c r="AC81" s="150"/>
      <c r="AD81" s="149"/>
      <c r="AE81" s="152"/>
      <c r="AF81" s="157"/>
      <c r="AG81" s="157"/>
      <c r="AH81" s="156"/>
      <c r="AI81" s="155"/>
      <c r="AJ81" s="157"/>
      <c r="AK81" s="156"/>
      <c r="AL81" s="155"/>
      <c r="AM81" s="157"/>
      <c r="AN81" s="156"/>
      <c r="AO81" s="157"/>
    </row>
    <row r="82" spans="1:41" ht="10.5" customHeight="1">
      <c r="A82" s="203"/>
      <c r="B82" s="198"/>
      <c r="C82" s="200"/>
      <c r="D82" s="202"/>
      <c r="E82" s="195"/>
      <c r="F82" s="196"/>
      <c r="G82" s="197"/>
      <c r="H82" s="195"/>
      <c r="I82" s="196"/>
      <c r="J82" s="197"/>
      <c r="K82" s="195"/>
      <c r="L82" s="196"/>
      <c r="M82" s="197"/>
      <c r="N82" s="129"/>
      <c r="O82" s="130"/>
      <c r="P82" s="131"/>
      <c r="Q82" s="198"/>
      <c r="R82" s="198"/>
      <c r="S82" s="198"/>
      <c r="T82" s="195"/>
      <c r="U82" s="196"/>
      <c r="V82" s="197"/>
      <c r="W82" s="194"/>
      <c r="X82" s="194"/>
      <c r="Y82" s="194"/>
      <c r="Z82" s="149"/>
      <c r="AA82" s="149"/>
      <c r="AB82" s="149"/>
      <c r="AC82" s="150"/>
      <c r="AD82" s="149"/>
      <c r="AE82" s="152"/>
      <c r="AF82" s="157"/>
      <c r="AG82" s="157"/>
      <c r="AH82" s="156"/>
      <c r="AI82" s="155"/>
      <c r="AJ82" s="157"/>
      <c r="AK82" s="156"/>
      <c r="AL82" s="155"/>
      <c r="AM82" s="157"/>
      <c r="AN82" s="156"/>
      <c r="AO82" s="157"/>
    </row>
    <row r="83" spans="1:41" ht="15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9"/>
      <c r="AD83" s="153"/>
      <c r="AE83" s="152"/>
      <c r="AF83" s="153"/>
      <c r="AG83" s="153"/>
      <c r="AH83" s="154"/>
      <c r="AI83" s="155"/>
      <c r="AJ83" s="153"/>
      <c r="AK83" s="156"/>
      <c r="AL83" s="155"/>
      <c r="AM83" s="157"/>
      <c r="AN83" s="156"/>
      <c r="AO83" s="157"/>
    </row>
    <row r="84" spans="1:41" ht="21" customHeight="1">
      <c r="A84" s="200"/>
      <c r="B84" s="200"/>
      <c r="C84" s="151"/>
      <c r="D84" s="129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30"/>
      <c r="AA84" s="130"/>
      <c r="AB84" s="130"/>
      <c r="AC84" s="147"/>
      <c r="AD84" s="130"/>
      <c r="AE84" s="152"/>
      <c r="AF84" s="153"/>
      <c r="AG84" s="153"/>
      <c r="AH84" s="154"/>
      <c r="AI84" s="155"/>
      <c r="AJ84" s="153"/>
      <c r="AK84" s="156"/>
      <c r="AL84" s="155"/>
      <c r="AM84" s="157"/>
      <c r="AN84" s="156"/>
      <c r="AO84" s="157"/>
    </row>
    <row r="85" spans="1:41" ht="10.5" customHeight="1">
      <c r="A85" s="203"/>
      <c r="B85" s="198"/>
      <c r="C85" s="199"/>
      <c r="D85" s="201"/>
      <c r="E85" s="129"/>
      <c r="F85" s="130"/>
      <c r="G85" s="131"/>
      <c r="H85" s="195"/>
      <c r="I85" s="196"/>
      <c r="J85" s="197"/>
      <c r="K85" s="195"/>
      <c r="L85" s="196"/>
      <c r="M85" s="197"/>
      <c r="N85" s="195"/>
      <c r="O85" s="196"/>
      <c r="P85" s="197"/>
      <c r="Q85" s="198"/>
      <c r="R85" s="198"/>
      <c r="S85" s="198"/>
      <c r="T85" s="160"/>
      <c r="U85" s="160"/>
      <c r="V85" s="161"/>
      <c r="W85" s="194"/>
      <c r="X85" s="194"/>
      <c r="Y85" s="194"/>
      <c r="Z85" s="148"/>
      <c r="AA85" s="148"/>
      <c r="AB85" s="148"/>
      <c r="AC85" s="147"/>
      <c r="AD85" s="148"/>
      <c r="AE85" s="152"/>
      <c r="AF85" s="157"/>
      <c r="AG85" s="157"/>
      <c r="AH85" s="156"/>
      <c r="AI85" s="155"/>
      <c r="AJ85" s="157"/>
      <c r="AK85" s="156"/>
      <c r="AL85" s="155"/>
      <c r="AM85" s="157"/>
      <c r="AN85" s="156"/>
      <c r="AO85" s="158"/>
    </row>
    <row r="86" spans="1:41" ht="10.5" customHeight="1">
      <c r="A86" s="203"/>
      <c r="B86" s="198"/>
      <c r="C86" s="200"/>
      <c r="D86" s="202"/>
      <c r="E86" s="129"/>
      <c r="F86" s="130"/>
      <c r="G86" s="131"/>
      <c r="H86" s="195"/>
      <c r="I86" s="196"/>
      <c r="J86" s="197"/>
      <c r="K86" s="195"/>
      <c r="L86" s="196"/>
      <c r="M86" s="197"/>
      <c r="N86" s="195"/>
      <c r="O86" s="196"/>
      <c r="P86" s="197"/>
      <c r="Q86" s="198"/>
      <c r="R86" s="198"/>
      <c r="S86" s="198"/>
      <c r="T86" s="160"/>
      <c r="U86" s="160"/>
      <c r="V86" s="161"/>
      <c r="W86" s="194"/>
      <c r="X86" s="194"/>
      <c r="Y86" s="194"/>
      <c r="Z86" s="148"/>
      <c r="AA86" s="148"/>
      <c r="AB86" s="148"/>
      <c r="AC86" s="147"/>
      <c r="AD86" s="148"/>
      <c r="AE86" s="152"/>
      <c r="AF86" s="157"/>
      <c r="AG86" s="157"/>
      <c r="AH86" s="156"/>
      <c r="AI86" s="155"/>
      <c r="AJ86" s="157"/>
      <c r="AK86" s="156"/>
      <c r="AL86" s="155"/>
      <c r="AM86" s="157"/>
      <c r="AN86" s="156"/>
      <c r="AO86" s="158"/>
    </row>
    <row r="87" spans="1:41" ht="10.5" customHeight="1">
      <c r="A87" s="203"/>
      <c r="B87" s="198"/>
      <c r="C87" s="199"/>
      <c r="D87" s="201"/>
      <c r="E87" s="195"/>
      <c r="F87" s="196"/>
      <c r="G87" s="197"/>
      <c r="H87" s="129"/>
      <c r="I87" s="130"/>
      <c r="J87" s="131"/>
      <c r="K87" s="195"/>
      <c r="L87" s="196"/>
      <c r="M87" s="197"/>
      <c r="N87" s="195"/>
      <c r="O87" s="196"/>
      <c r="P87" s="197"/>
      <c r="Q87" s="198"/>
      <c r="R87" s="198"/>
      <c r="S87" s="198"/>
      <c r="T87" s="195"/>
      <c r="U87" s="196"/>
      <c r="V87" s="197"/>
      <c r="W87" s="194"/>
      <c r="X87" s="194"/>
      <c r="Y87" s="194"/>
      <c r="Z87" s="148"/>
      <c r="AA87" s="148"/>
      <c r="AB87" s="148"/>
      <c r="AC87" s="147"/>
      <c r="AD87" s="148"/>
      <c r="AE87" s="152"/>
      <c r="AF87" s="157"/>
      <c r="AG87" s="157"/>
      <c r="AH87" s="156"/>
      <c r="AI87" s="155"/>
      <c r="AJ87" s="157"/>
      <c r="AK87" s="156"/>
      <c r="AL87" s="155"/>
      <c r="AM87" s="157"/>
      <c r="AN87" s="156"/>
      <c r="AO87" s="158"/>
    </row>
    <row r="88" spans="1:41" ht="10.5" customHeight="1">
      <c r="A88" s="203"/>
      <c r="B88" s="198"/>
      <c r="C88" s="200"/>
      <c r="D88" s="202"/>
      <c r="E88" s="195"/>
      <c r="F88" s="196"/>
      <c r="G88" s="197"/>
      <c r="H88" s="129"/>
      <c r="I88" s="130"/>
      <c r="J88" s="131"/>
      <c r="K88" s="195"/>
      <c r="L88" s="196"/>
      <c r="M88" s="197"/>
      <c r="N88" s="195"/>
      <c r="O88" s="196"/>
      <c r="P88" s="197"/>
      <c r="Q88" s="198"/>
      <c r="R88" s="198"/>
      <c r="S88" s="198"/>
      <c r="T88" s="195"/>
      <c r="U88" s="196"/>
      <c r="V88" s="197"/>
      <c r="W88" s="194"/>
      <c r="X88" s="194"/>
      <c r="Y88" s="194"/>
      <c r="Z88" s="148"/>
      <c r="AA88" s="148"/>
      <c r="AB88" s="148"/>
      <c r="AC88" s="147"/>
      <c r="AD88" s="148"/>
      <c r="AE88" s="152"/>
      <c r="AF88" s="157"/>
      <c r="AG88" s="157"/>
      <c r="AH88" s="156"/>
      <c r="AI88" s="155"/>
      <c r="AJ88" s="157"/>
      <c r="AK88" s="156"/>
      <c r="AL88" s="155"/>
      <c r="AM88" s="157"/>
      <c r="AN88" s="156"/>
      <c r="AO88" s="158"/>
    </row>
    <row r="89" spans="1:41" ht="10.5" customHeight="1">
      <c r="A89" s="203"/>
      <c r="B89" s="198"/>
      <c r="C89" s="199"/>
      <c r="D89" s="201"/>
      <c r="E89" s="195"/>
      <c r="F89" s="196"/>
      <c r="G89" s="197"/>
      <c r="H89" s="195"/>
      <c r="I89" s="196"/>
      <c r="J89" s="197"/>
      <c r="K89" s="129"/>
      <c r="L89" s="130"/>
      <c r="M89" s="131"/>
      <c r="N89" s="195"/>
      <c r="O89" s="196"/>
      <c r="P89" s="197"/>
      <c r="Q89" s="198"/>
      <c r="R89" s="198"/>
      <c r="S89" s="198"/>
      <c r="T89" s="160"/>
      <c r="U89" s="160"/>
      <c r="V89" s="161"/>
      <c r="W89" s="194"/>
      <c r="X89" s="194"/>
      <c r="Y89" s="194"/>
      <c r="Z89" s="148"/>
      <c r="AA89" s="148"/>
      <c r="AB89" s="148"/>
      <c r="AC89" s="147"/>
      <c r="AD89" s="148"/>
      <c r="AE89" s="152"/>
      <c r="AF89" s="157"/>
      <c r="AG89" s="157"/>
      <c r="AH89" s="156"/>
      <c r="AI89" s="155"/>
      <c r="AJ89" s="157"/>
      <c r="AK89" s="156"/>
      <c r="AL89" s="155"/>
      <c r="AM89" s="157"/>
      <c r="AN89" s="156"/>
      <c r="AO89" s="158"/>
    </row>
    <row r="90" spans="1:41" ht="10.5" customHeight="1">
      <c r="A90" s="203"/>
      <c r="B90" s="198"/>
      <c r="C90" s="200"/>
      <c r="D90" s="202"/>
      <c r="E90" s="195"/>
      <c r="F90" s="196"/>
      <c r="G90" s="197"/>
      <c r="H90" s="195"/>
      <c r="I90" s="196"/>
      <c r="J90" s="197"/>
      <c r="K90" s="129"/>
      <c r="L90" s="130"/>
      <c r="M90" s="131"/>
      <c r="N90" s="195"/>
      <c r="O90" s="196"/>
      <c r="P90" s="197"/>
      <c r="Q90" s="198"/>
      <c r="R90" s="198"/>
      <c r="S90" s="198"/>
      <c r="T90" s="160"/>
      <c r="U90" s="160"/>
      <c r="V90" s="161"/>
      <c r="W90" s="194"/>
      <c r="X90" s="194"/>
      <c r="Y90" s="194"/>
      <c r="Z90" s="149"/>
      <c r="AA90" s="149"/>
      <c r="AB90" s="149"/>
      <c r="AC90" s="150"/>
      <c r="AD90" s="149"/>
      <c r="AE90" s="152"/>
      <c r="AF90" s="157"/>
      <c r="AG90" s="157"/>
      <c r="AH90" s="156"/>
      <c r="AI90" s="155"/>
      <c r="AJ90" s="157"/>
      <c r="AK90" s="156"/>
      <c r="AL90" s="155"/>
      <c r="AM90" s="157"/>
      <c r="AN90" s="156"/>
      <c r="AO90" s="158"/>
    </row>
    <row r="91" spans="1:41" ht="10.5" customHeight="1">
      <c r="A91" s="203"/>
      <c r="B91" s="198"/>
      <c r="C91" s="199"/>
      <c r="D91" s="201"/>
      <c r="E91" s="195"/>
      <c r="F91" s="196"/>
      <c r="G91" s="197"/>
      <c r="H91" s="195"/>
      <c r="I91" s="196"/>
      <c r="J91" s="197"/>
      <c r="K91" s="195"/>
      <c r="L91" s="196"/>
      <c r="M91" s="197"/>
      <c r="N91" s="129"/>
      <c r="O91" s="130"/>
      <c r="P91" s="131"/>
      <c r="Q91" s="198"/>
      <c r="R91" s="198"/>
      <c r="S91" s="198"/>
      <c r="T91" s="160"/>
      <c r="U91" s="160"/>
      <c r="V91" s="161"/>
      <c r="W91" s="194"/>
      <c r="X91" s="194"/>
      <c r="Y91" s="194"/>
      <c r="Z91" s="149"/>
      <c r="AA91" s="149"/>
      <c r="AB91" s="149"/>
      <c r="AC91" s="150"/>
      <c r="AD91" s="149"/>
      <c r="AE91" s="152"/>
      <c r="AF91" s="157"/>
      <c r="AG91" s="157"/>
      <c r="AH91" s="156"/>
      <c r="AI91" s="155"/>
      <c r="AJ91" s="157"/>
      <c r="AK91" s="156"/>
      <c r="AL91" s="155"/>
      <c r="AM91" s="157"/>
      <c r="AN91" s="156"/>
      <c r="AO91" s="157"/>
    </row>
    <row r="92" spans="1:41" ht="10.5" customHeight="1">
      <c r="A92" s="203"/>
      <c r="B92" s="198"/>
      <c r="C92" s="200"/>
      <c r="D92" s="202"/>
      <c r="E92" s="195"/>
      <c r="F92" s="196"/>
      <c r="G92" s="197"/>
      <c r="H92" s="195"/>
      <c r="I92" s="196"/>
      <c r="J92" s="197"/>
      <c r="K92" s="195"/>
      <c r="L92" s="196"/>
      <c r="M92" s="197"/>
      <c r="N92" s="129"/>
      <c r="O92" s="130"/>
      <c r="P92" s="131"/>
      <c r="Q92" s="198"/>
      <c r="R92" s="198"/>
      <c r="S92" s="198"/>
      <c r="T92" s="160"/>
      <c r="U92" s="160"/>
      <c r="V92" s="161"/>
      <c r="W92" s="194"/>
      <c r="X92" s="194"/>
      <c r="Y92" s="194"/>
      <c r="Z92" s="149"/>
      <c r="AA92" s="149"/>
      <c r="AB92" s="149"/>
      <c r="AC92" s="150"/>
      <c r="AD92" s="149"/>
      <c r="AE92" s="152"/>
      <c r="AF92" s="157"/>
      <c r="AG92" s="157"/>
      <c r="AH92" s="156"/>
      <c r="AI92" s="155"/>
      <c r="AJ92" s="157"/>
      <c r="AK92" s="156"/>
      <c r="AL92" s="155"/>
      <c r="AM92" s="157"/>
      <c r="AN92" s="156"/>
      <c r="AO92" s="157"/>
    </row>
    <row r="93" spans="1:41" ht="15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9"/>
      <c r="AD93" s="153"/>
      <c r="AE93" s="152"/>
      <c r="AF93" s="153"/>
      <c r="AG93" s="153"/>
      <c r="AH93" s="154"/>
      <c r="AI93" s="155"/>
      <c r="AJ93" s="153"/>
      <c r="AK93" s="156"/>
      <c r="AL93" s="155"/>
      <c r="AM93" s="157"/>
      <c r="AN93" s="156"/>
      <c r="AO93" s="157"/>
    </row>
    <row r="94" spans="1:41" ht="21" customHeight="1">
      <c r="A94" s="200"/>
      <c r="B94" s="200"/>
      <c r="C94" s="151"/>
      <c r="D94" s="129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30"/>
      <c r="AA94" s="130"/>
      <c r="AB94" s="130"/>
      <c r="AC94" s="147"/>
      <c r="AD94" s="130"/>
      <c r="AE94" s="152"/>
      <c r="AF94" s="153"/>
      <c r="AG94" s="153"/>
      <c r="AH94" s="154"/>
      <c r="AI94" s="155"/>
      <c r="AJ94" s="153"/>
      <c r="AK94" s="156"/>
      <c r="AL94" s="155"/>
      <c r="AM94" s="157"/>
      <c r="AN94" s="156"/>
      <c r="AO94" s="157"/>
    </row>
    <row r="95" spans="1:41" ht="10.5" customHeight="1">
      <c r="A95" s="203"/>
      <c r="B95" s="198"/>
      <c r="C95" s="199"/>
      <c r="D95" s="201"/>
      <c r="E95" s="129"/>
      <c r="F95" s="130"/>
      <c r="G95" s="131"/>
      <c r="H95" s="195"/>
      <c r="I95" s="196"/>
      <c r="J95" s="197"/>
      <c r="K95" s="195"/>
      <c r="L95" s="196"/>
      <c r="M95" s="197"/>
      <c r="N95" s="195"/>
      <c r="O95" s="196"/>
      <c r="P95" s="197"/>
      <c r="Q95" s="198"/>
      <c r="R95" s="198"/>
      <c r="S95" s="198"/>
      <c r="T95" s="195"/>
      <c r="U95" s="196"/>
      <c r="V95" s="197"/>
      <c r="W95" s="194"/>
      <c r="X95" s="194"/>
      <c r="Y95" s="194"/>
      <c r="Z95" s="148"/>
      <c r="AA95" s="148"/>
      <c r="AB95" s="148"/>
      <c r="AC95" s="147"/>
      <c r="AD95" s="148"/>
      <c r="AE95" s="152"/>
      <c r="AF95" s="157"/>
      <c r="AG95" s="157"/>
      <c r="AH95" s="156"/>
      <c r="AI95" s="155"/>
      <c r="AJ95" s="157"/>
      <c r="AK95" s="156"/>
      <c r="AL95" s="155"/>
      <c r="AM95" s="157"/>
      <c r="AN95" s="156"/>
      <c r="AO95" s="158"/>
    </row>
    <row r="96" spans="1:41" ht="10.5" customHeight="1">
      <c r="A96" s="203"/>
      <c r="B96" s="198"/>
      <c r="C96" s="200"/>
      <c r="D96" s="202"/>
      <c r="E96" s="129"/>
      <c r="F96" s="130"/>
      <c r="G96" s="131"/>
      <c r="H96" s="195"/>
      <c r="I96" s="196"/>
      <c r="J96" s="197"/>
      <c r="K96" s="195"/>
      <c r="L96" s="196"/>
      <c r="M96" s="197"/>
      <c r="N96" s="195"/>
      <c r="O96" s="196"/>
      <c r="P96" s="197"/>
      <c r="Q96" s="198"/>
      <c r="R96" s="198"/>
      <c r="S96" s="198"/>
      <c r="T96" s="195"/>
      <c r="U96" s="196"/>
      <c r="V96" s="197"/>
      <c r="W96" s="194"/>
      <c r="X96" s="194"/>
      <c r="Y96" s="194"/>
      <c r="Z96" s="148"/>
      <c r="AA96" s="148"/>
      <c r="AB96" s="148"/>
      <c r="AC96" s="147"/>
      <c r="AD96" s="148"/>
      <c r="AE96" s="152"/>
      <c r="AF96" s="157"/>
      <c r="AG96" s="157"/>
      <c r="AH96" s="156"/>
      <c r="AI96" s="155"/>
      <c r="AJ96" s="157"/>
      <c r="AK96" s="156"/>
      <c r="AL96" s="155"/>
      <c r="AM96" s="157"/>
      <c r="AN96" s="156"/>
      <c r="AO96" s="158"/>
    </row>
    <row r="97" spans="1:41" ht="10.5" customHeight="1">
      <c r="A97" s="203"/>
      <c r="B97" s="198"/>
      <c r="C97" s="199"/>
      <c r="D97" s="201"/>
      <c r="E97" s="195"/>
      <c r="F97" s="196"/>
      <c r="G97" s="197"/>
      <c r="H97" s="129"/>
      <c r="I97" s="130"/>
      <c r="J97" s="131"/>
      <c r="K97" s="195"/>
      <c r="L97" s="196"/>
      <c r="M97" s="197"/>
      <c r="N97" s="195"/>
      <c r="O97" s="196"/>
      <c r="P97" s="197"/>
      <c r="Q97" s="198"/>
      <c r="R97" s="198"/>
      <c r="S97" s="198"/>
      <c r="T97" s="195"/>
      <c r="U97" s="196"/>
      <c r="V97" s="197"/>
      <c r="W97" s="194"/>
      <c r="X97" s="194"/>
      <c r="Y97" s="194"/>
      <c r="Z97" s="148"/>
      <c r="AA97" s="148"/>
      <c r="AB97" s="148"/>
      <c r="AC97" s="147"/>
      <c r="AD97" s="148"/>
      <c r="AE97" s="152"/>
      <c r="AF97" s="157"/>
      <c r="AG97" s="157"/>
      <c r="AH97" s="156"/>
      <c r="AI97" s="155"/>
      <c r="AJ97" s="157"/>
      <c r="AK97" s="156"/>
      <c r="AL97" s="155"/>
      <c r="AM97" s="157"/>
      <c r="AN97" s="156"/>
      <c r="AO97" s="158"/>
    </row>
    <row r="98" spans="1:41" ht="10.5" customHeight="1">
      <c r="A98" s="203"/>
      <c r="B98" s="198"/>
      <c r="C98" s="200"/>
      <c r="D98" s="202"/>
      <c r="E98" s="195"/>
      <c r="F98" s="196"/>
      <c r="G98" s="197"/>
      <c r="H98" s="129"/>
      <c r="I98" s="130"/>
      <c r="J98" s="131"/>
      <c r="K98" s="195"/>
      <c r="L98" s="196"/>
      <c r="M98" s="197"/>
      <c r="N98" s="195"/>
      <c r="O98" s="196"/>
      <c r="P98" s="197"/>
      <c r="Q98" s="198"/>
      <c r="R98" s="198"/>
      <c r="S98" s="198"/>
      <c r="T98" s="195"/>
      <c r="U98" s="196"/>
      <c r="V98" s="197"/>
      <c r="W98" s="194"/>
      <c r="X98" s="194"/>
      <c r="Y98" s="194"/>
      <c r="Z98" s="148"/>
      <c r="AA98" s="148"/>
      <c r="AB98" s="148"/>
      <c r="AC98" s="147"/>
      <c r="AD98" s="148"/>
      <c r="AE98" s="152"/>
      <c r="AF98" s="157"/>
      <c r="AG98" s="157"/>
      <c r="AH98" s="156"/>
      <c r="AI98" s="155"/>
      <c r="AJ98" s="157"/>
      <c r="AK98" s="156"/>
      <c r="AL98" s="155"/>
      <c r="AM98" s="157"/>
      <c r="AN98" s="156"/>
      <c r="AO98" s="158"/>
    </row>
    <row r="99" spans="1:41" ht="10.5" customHeight="1">
      <c r="A99" s="203"/>
      <c r="B99" s="198"/>
      <c r="C99" s="199"/>
      <c r="D99" s="201"/>
      <c r="E99" s="195"/>
      <c r="F99" s="196"/>
      <c r="G99" s="197"/>
      <c r="H99" s="195"/>
      <c r="I99" s="196"/>
      <c r="J99" s="197"/>
      <c r="K99" s="129"/>
      <c r="L99" s="130"/>
      <c r="M99" s="131"/>
      <c r="N99" s="195"/>
      <c r="O99" s="196"/>
      <c r="P99" s="197"/>
      <c r="Q99" s="198"/>
      <c r="R99" s="198"/>
      <c r="S99" s="198"/>
      <c r="T99" s="195"/>
      <c r="U99" s="196"/>
      <c r="V99" s="197"/>
      <c r="W99" s="194"/>
      <c r="X99" s="194"/>
      <c r="Y99" s="194"/>
      <c r="Z99" s="148"/>
      <c r="AA99" s="148"/>
      <c r="AB99" s="148"/>
      <c r="AC99" s="147"/>
      <c r="AD99" s="148"/>
      <c r="AE99" s="152"/>
      <c r="AF99" s="157"/>
      <c r="AG99" s="157"/>
      <c r="AH99" s="156"/>
      <c r="AI99" s="155"/>
      <c r="AJ99" s="157"/>
      <c r="AK99" s="156"/>
      <c r="AL99" s="155"/>
      <c r="AM99" s="157"/>
      <c r="AN99" s="156"/>
      <c r="AO99" s="158"/>
    </row>
    <row r="100" spans="1:41" ht="10.5" customHeight="1">
      <c r="A100" s="203"/>
      <c r="B100" s="198"/>
      <c r="C100" s="200"/>
      <c r="D100" s="202"/>
      <c r="E100" s="195"/>
      <c r="F100" s="196"/>
      <c r="G100" s="197"/>
      <c r="H100" s="195"/>
      <c r="I100" s="196"/>
      <c r="J100" s="197"/>
      <c r="K100" s="129"/>
      <c r="L100" s="130"/>
      <c r="M100" s="131"/>
      <c r="N100" s="195"/>
      <c r="O100" s="196"/>
      <c r="P100" s="197"/>
      <c r="Q100" s="198"/>
      <c r="R100" s="198"/>
      <c r="S100" s="198"/>
      <c r="T100" s="195"/>
      <c r="U100" s="196"/>
      <c r="V100" s="197"/>
      <c r="W100" s="194"/>
      <c r="X100" s="194"/>
      <c r="Y100" s="194"/>
      <c r="Z100" s="149"/>
      <c r="AA100" s="149"/>
      <c r="AB100" s="149"/>
      <c r="AC100" s="150"/>
      <c r="AD100" s="149"/>
      <c r="AE100" s="152"/>
      <c r="AF100" s="157"/>
      <c r="AG100" s="157"/>
      <c r="AH100" s="156"/>
      <c r="AI100" s="155"/>
      <c r="AJ100" s="157"/>
      <c r="AK100" s="156"/>
      <c r="AL100" s="155"/>
      <c r="AM100" s="157"/>
      <c r="AN100" s="156"/>
      <c r="AO100" s="158"/>
    </row>
    <row r="101" spans="1:41" ht="10.5" customHeight="1">
      <c r="A101" s="203"/>
      <c r="B101" s="198"/>
      <c r="C101" s="199"/>
      <c r="D101" s="201"/>
      <c r="E101" s="195"/>
      <c r="F101" s="196"/>
      <c r="G101" s="197"/>
      <c r="H101" s="195"/>
      <c r="I101" s="196"/>
      <c r="J101" s="197"/>
      <c r="K101" s="195"/>
      <c r="L101" s="196"/>
      <c r="M101" s="197"/>
      <c r="N101" s="129"/>
      <c r="O101" s="130"/>
      <c r="P101" s="131"/>
      <c r="Q101" s="198"/>
      <c r="R101" s="198"/>
      <c r="S101" s="198"/>
      <c r="T101" s="195"/>
      <c r="U101" s="196"/>
      <c r="V101" s="197"/>
      <c r="W101" s="194"/>
      <c r="X101" s="194"/>
      <c r="Y101" s="194"/>
      <c r="Z101" s="149"/>
      <c r="AA101" s="149"/>
      <c r="AB101" s="149"/>
      <c r="AC101" s="150"/>
      <c r="AD101" s="149"/>
      <c r="AE101" s="152"/>
      <c r="AF101" s="157"/>
      <c r="AG101" s="157"/>
      <c r="AH101" s="156"/>
      <c r="AI101" s="155"/>
      <c r="AJ101" s="157"/>
      <c r="AK101" s="156"/>
      <c r="AL101" s="155"/>
      <c r="AM101" s="157"/>
      <c r="AN101" s="156"/>
      <c r="AO101" s="157"/>
    </row>
    <row r="102" spans="1:41" ht="10.5" customHeight="1">
      <c r="A102" s="203"/>
      <c r="B102" s="198"/>
      <c r="C102" s="200"/>
      <c r="D102" s="202"/>
      <c r="E102" s="195"/>
      <c r="F102" s="196"/>
      <c r="G102" s="197"/>
      <c r="H102" s="195"/>
      <c r="I102" s="196"/>
      <c r="J102" s="197"/>
      <c r="K102" s="195"/>
      <c r="L102" s="196"/>
      <c r="M102" s="197"/>
      <c r="N102" s="129"/>
      <c r="O102" s="130"/>
      <c r="P102" s="131"/>
      <c r="Q102" s="198"/>
      <c r="R102" s="198"/>
      <c r="S102" s="198"/>
      <c r="T102" s="195"/>
      <c r="U102" s="196"/>
      <c r="V102" s="197"/>
      <c r="W102" s="194"/>
      <c r="X102" s="194"/>
      <c r="Y102" s="194"/>
      <c r="Z102" s="149"/>
      <c r="AA102" s="149"/>
      <c r="AB102" s="149"/>
      <c r="AC102" s="150"/>
      <c r="AD102" s="149"/>
      <c r="AE102" s="152"/>
      <c r="AF102" s="157"/>
      <c r="AG102" s="157"/>
      <c r="AH102" s="156"/>
      <c r="AI102" s="155"/>
      <c r="AJ102" s="157"/>
      <c r="AK102" s="156"/>
      <c r="AL102" s="155"/>
      <c r="AM102" s="157"/>
      <c r="AN102" s="156"/>
      <c r="AO102" s="157"/>
    </row>
    <row r="103" spans="1:41" ht="15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9"/>
      <c r="AD103" s="153"/>
      <c r="AE103" s="152"/>
      <c r="AF103" s="153"/>
      <c r="AG103" s="153"/>
      <c r="AH103" s="154"/>
      <c r="AI103" s="155"/>
      <c r="AJ103" s="153"/>
      <c r="AK103" s="156"/>
      <c r="AL103" s="155"/>
      <c r="AM103" s="157"/>
      <c r="AN103" s="156"/>
      <c r="AO103" s="157"/>
    </row>
    <row r="104" spans="1:41" ht="21" customHeight="1">
      <c r="A104" s="200"/>
      <c r="B104" s="200"/>
      <c r="C104" s="151"/>
      <c r="D104" s="129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30"/>
      <c r="AA104" s="130"/>
      <c r="AB104" s="130"/>
      <c r="AC104" s="147"/>
      <c r="AD104" s="130"/>
      <c r="AE104" s="152"/>
      <c r="AF104" s="153"/>
      <c r="AG104" s="153"/>
      <c r="AH104" s="154"/>
      <c r="AI104" s="155"/>
      <c r="AJ104" s="153"/>
      <c r="AK104" s="156"/>
      <c r="AL104" s="155"/>
      <c r="AM104" s="157"/>
      <c r="AN104" s="156"/>
      <c r="AO104" s="157"/>
    </row>
    <row r="105" spans="1:41" ht="10.5" customHeight="1">
      <c r="A105" s="203"/>
      <c r="B105" s="198"/>
      <c r="C105" s="199"/>
      <c r="D105" s="201"/>
      <c r="E105" s="129"/>
      <c r="F105" s="130"/>
      <c r="G105" s="131"/>
      <c r="H105" s="195"/>
      <c r="I105" s="196"/>
      <c r="J105" s="197"/>
      <c r="K105" s="195"/>
      <c r="L105" s="196"/>
      <c r="M105" s="197"/>
      <c r="N105" s="195"/>
      <c r="O105" s="196"/>
      <c r="P105" s="197"/>
      <c r="Q105" s="198"/>
      <c r="R105" s="198"/>
      <c r="S105" s="198"/>
      <c r="T105" s="195"/>
      <c r="U105" s="196"/>
      <c r="V105" s="197"/>
      <c r="W105" s="194"/>
      <c r="X105" s="194"/>
      <c r="Y105" s="194"/>
      <c r="Z105" s="148"/>
      <c r="AA105" s="148"/>
      <c r="AB105" s="148"/>
      <c r="AC105" s="147"/>
      <c r="AD105" s="148"/>
      <c r="AE105" s="152"/>
      <c r="AF105" s="157"/>
      <c r="AG105" s="157"/>
      <c r="AH105" s="156"/>
      <c r="AI105" s="155"/>
      <c r="AJ105" s="157"/>
      <c r="AK105" s="156"/>
      <c r="AL105" s="155"/>
      <c r="AM105" s="157"/>
      <c r="AN105" s="156"/>
      <c r="AO105" s="158"/>
    </row>
    <row r="106" spans="1:41" ht="10.5" customHeight="1">
      <c r="A106" s="203"/>
      <c r="B106" s="198"/>
      <c r="C106" s="200"/>
      <c r="D106" s="202"/>
      <c r="E106" s="129"/>
      <c r="F106" s="130"/>
      <c r="G106" s="131"/>
      <c r="H106" s="195"/>
      <c r="I106" s="196"/>
      <c r="J106" s="197"/>
      <c r="K106" s="195"/>
      <c r="L106" s="196"/>
      <c r="M106" s="197"/>
      <c r="N106" s="195"/>
      <c r="O106" s="196"/>
      <c r="P106" s="197"/>
      <c r="Q106" s="198"/>
      <c r="R106" s="198"/>
      <c r="S106" s="198"/>
      <c r="T106" s="195"/>
      <c r="U106" s="196"/>
      <c r="V106" s="197"/>
      <c r="W106" s="194"/>
      <c r="X106" s="194"/>
      <c r="Y106" s="194"/>
      <c r="Z106" s="148"/>
      <c r="AA106" s="148"/>
      <c r="AB106" s="148"/>
      <c r="AC106" s="147"/>
      <c r="AD106" s="148"/>
      <c r="AE106" s="152"/>
      <c r="AF106" s="157"/>
      <c r="AG106" s="157"/>
      <c r="AH106" s="156"/>
      <c r="AI106" s="155"/>
      <c r="AJ106" s="157"/>
      <c r="AK106" s="156"/>
      <c r="AL106" s="155"/>
      <c r="AM106" s="157"/>
      <c r="AN106" s="156"/>
      <c r="AO106" s="158"/>
    </row>
    <row r="107" spans="1:41" ht="10.5" customHeight="1">
      <c r="A107" s="203"/>
      <c r="B107" s="198"/>
      <c r="C107" s="199"/>
      <c r="D107" s="201"/>
      <c r="E107" s="195"/>
      <c r="F107" s="196"/>
      <c r="G107" s="197"/>
      <c r="H107" s="129"/>
      <c r="I107" s="130"/>
      <c r="J107" s="131"/>
      <c r="K107" s="195"/>
      <c r="L107" s="196"/>
      <c r="M107" s="197"/>
      <c r="N107" s="195"/>
      <c r="O107" s="196"/>
      <c r="P107" s="197"/>
      <c r="Q107" s="198"/>
      <c r="R107" s="198"/>
      <c r="S107" s="198"/>
      <c r="T107" s="195"/>
      <c r="U107" s="196"/>
      <c r="V107" s="197"/>
      <c r="W107" s="194"/>
      <c r="X107" s="194"/>
      <c r="Y107" s="194"/>
      <c r="Z107" s="148"/>
      <c r="AA107" s="148"/>
      <c r="AB107" s="148"/>
      <c r="AC107" s="147"/>
      <c r="AD107" s="148"/>
      <c r="AE107" s="152"/>
      <c r="AF107" s="157"/>
      <c r="AG107" s="157"/>
      <c r="AH107" s="156"/>
      <c r="AI107" s="155"/>
      <c r="AJ107" s="157"/>
      <c r="AK107" s="156"/>
      <c r="AL107" s="155"/>
      <c r="AM107" s="157"/>
      <c r="AN107" s="156"/>
      <c r="AO107" s="158"/>
    </row>
    <row r="108" spans="1:41" ht="10.5" customHeight="1">
      <c r="A108" s="203"/>
      <c r="B108" s="198"/>
      <c r="C108" s="200"/>
      <c r="D108" s="202"/>
      <c r="E108" s="195"/>
      <c r="F108" s="196"/>
      <c r="G108" s="197"/>
      <c r="H108" s="129"/>
      <c r="I108" s="130"/>
      <c r="J108" s="131"/>
      <c r="K108" s="195"/>
      <c r="L108" s="196"/>
      <c r="M108" s="197"/>
      <c r="N108" s="195"/>
      <c r="O108" s="196"/>
      <c r="P108" s="197"/>
      <c r="Q108" s="198"/>
      <c r="R108" s="198"/>
      <c r="S108" s="198"/>
      <c r="T108" s="195"/>
      <c r="U108" s="196"/>
      <c r="V108" s="197"/>
      <c r="W108" s="194"/>
      <c r="X108" s="194"/>
      <c r="Y108" s="194"/>
      <c r="Z108" s="148"/>
      <c r="AA108" s="148"/>
      <c r="AB108" s="148"/>
      <c r="AC108" s="147"/>
      <c r="AD108" s="148"/>
      <c r="AE108" s="152"/>
      <c r="AF108" s="157"/>
      <c r="AG108" s="157"/>
      <c r="AH108" s="156"/>
      <c r="AI108" s="155"/>
      <c r="AJ108" s="157"/>
      <c r="AK108" s="156"/>
      <c r="AL108" s="155"/>
      <c r="AM108" s="157"/>
      <c r="AN108" s="156"/>
      <c r="AO108" s="158"/>
    </row>
    <row r="109" spans="1:41" ht="10.5" customHeight="1">
      <c r="A109" s="203"/>
      <c r="B109" s="198"/>
      <c r="C109" s="199"/>
      <c r="D109" s="201"/>
      <c r="E109" s="195"/>
      <c r="F109" s="196"/>
      <c r="G109" s="197"/>
      <c r="H109" s="195"/>
      <c r="I109" s="196"/>
      <c r="J109" s="197"/>
      <c r="K109" s="129"/>
      <c r="L109" s="130"/>
      <c r="M109" s="131"/>
      <c r="N109" s="195"/>
      <c r="O109" s="196"/>
      <c r="P109" s="197"/>
      <c r="Q109" s="198"/>
      <c r="R109" s="198"/>
      <c r="S109" s="198"/>
      <c r="T109" s="195"/>
      <c r="U109" s="196"/>
      <c r="V109" s="197"/>
      <c r="W109" s="194"/>
      <c r="X109" s="194"/>
      <c r="Y109" s="194"/>
      <c r="Z109" s="148"/>
      <c r="AA109" s="148"/>
      <c r="AB109" s="148"/>
      <c r="AC109" s="147"/>
      <c r="AD109" s="148"/>
      <c r="AE109" s="152"/>
      <c r="AF109" s="157"/>
      <c r="AG109" s="157"/>
      <c r="AH109" s="156"/>
      <c r="AI109" s="155"/>
      <c r="AJ109" s="157"/>
      <c r="AK109" s="156"/>
      <c r="AL109" s="155"/>
      <c r="AM109" s="157"/>
      <c r="AN109" s="156"/>
      <c r="AO109" s="158"/>
    </row>
    <row r="110" spans="1:41" ht="10.5" customHeight="1">
      <c r="A110" s="203"/>
      <c r="B110" s="198"/>
      <c r="C110" s="200"/>
      <c r="D110" s="202"/>
      <c r="E110" s="195"/>
      <c r="F110" s="196"/>
      <c r="G110" s="197"/>
      <c r="H110" s="195"/>
      <c r="I110" s="196"/>
      <c r="J110" s="197"/>
      <c r="K110" s="129"/>
      <c r="L110" s="130"/>
      <c r="M110" s="131"/>
      <c r="N110" s="195"/>
      <c r="O110" s="196"/>
      <c r="P110" s="197"/>
      <c r="Q110" s="198"/>
      <c r="R110" s="198"/>
      <c r="S110" s="198"/>
      <c r="T110" s="195"/>
      <c r="U110" s="196"/>
      <c r="V110" s="197"/>
      <c r="W110" s="194"/>
      <c r="X110" s="194"/>
      <c r="Y110" s="194"/>
      <c r="Z110" s="149"/>
      <c r="AA110" s="149"/>
      <c r="AB110" s="149"/>
      <c r="AC110" s="150"/>
      <c r="AD110" s="149"/>
      <c r="AE110" s="152"/>
      <c r="AF110" s="157"/>
      <c r="AG110" s="157"/>
      <c r="AH110" s="156"/>
      <c r="AI110" s="155"/>
      <c r="AJ110" s="157"/>
      <c r="AK110" s="156"/>
      <c r="AL110" s="155"/>
      <c r="AM110" s="157"/>
      <c r="AN110" s="156"/>
      <c r="AO110" s="158"/>
    </row>
    <row r="111" spans="1:41" ht="10.5" customHeight="1">
      <c r="A111" s="203"/>
      <c r="B111" s="198"/>
      <c r="C111" s="199"/>
      <c r="D111" s="201"/>
      <c r="E111" s="195"/>
      <c r="F111" s="196"/>
      <c r="G111" s="197"/>
      <c r="H111" s="195"/>
      <c r="I111" s="196"/>
      <c r="J111" s="197"/>
      <c r="K111" s="195"/>
      <c r="L111" s="196"/>
      <c r="M111" s="197"/>
      <c r="N111" s="129"/>
      <c r="O111" s="130"/>
      <c r="P111" s="131"/>
      <c r="Q111" s="198"/>
      <c r="R111" s="198"/>
      <c r="S111" s="198"/>
      <c r="T111" s="195"/>
      <c r="U111" s="196"/>
      <c r="V111" s="197"/>
      <c r="W111" s="194"/>
      <c r="X111" s="194"/>
      <c r="Y111" s="194"/>
      <c r="Z111" s="149"/>
      <c r="AA111" s="149"/>
      <c r="AB111" s="149"/>
      <c r="AC111" s="150"/>
      <c r="AD111" s="149"/>
      <c r="AE111" s="152"/>
      <c r="AF111" s="157"/>
      <c r="AG111" s="157"/>
      <c r="AH111" s="156"/>
      <c r="AI111" s="155"/>
      <c r="AJ111" s="157"/>
      <c r="AK111" s="156"/>
      <c r="AL111" s="155"/>
      <c r="AM111" s="157"/>
      <c r="AN111" s="156"/>
      <c r="AO111" s="157"/>
    </row>
    <row r="112" spans="1:41" ht="10.5" customHeight="1">
      <c r="A112" s="203"/>
      <c r="B112" s="198"/>
      <c r="C112" s="200"/>
      <c r="D112" s="202"/>
      <c r="E112" s="195"/>
      <c r="F112" s="196"/>
      <c r="G112" s="197"/>
      <c r="H112" s="195"/>
      <c r="I112" s="196"/>
      <c r="J112" s="197"/>
      <c r="K112" s="195"/>
      <c r="L112" s="196"/>
      <c r="M112" s="197"/>
      <c r="N112" s="129"/>
      <c r="O112" s="130"/>
      <c r="P112" s="131"/>
      <c r="Q112" s="198"/>
      <c r="R112" s="198"/>
      <c r="S112" s="198"/>
      <c r="T112" s="195"/>
      <c r="U112" s="196"/>
      <c r="V112" s="197"/>
      <c r="W112" s="194"/>
      <c r="X112" s="194"/>
      <c r="Y112" s="194"/>
      <c r="Z112" s="149"/>
      <c r="AA112" s="149"/>
      <c r="AB112" s="149"/>
      <c r="AC112" s="150"/>
      <c r="AD112" s="149"/>
      <c r="AE112" s="152"/>
      <c r="AF112" s="157"/>
      <c r="AG112" s="157"/>
      <c r="AH112" s="156"/>
      <c r="AI112" s="155"/>
      <c r="AJ112" s="157"/>
      <c r="AK112" s="156"/>
      <c r="AL112" s="155"/>
      <c r="AM112" s="157"/>
      <c r="AN112" s="156"/>
      <c r="AO112" s="157"/>
    </row>
    <row r="113" spans="1:41" ht="15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9"/>
      <c r="AD113" s="153"/>
      <c r="AE113" s="152"/>
      <c r="AF113" s="153"/>
      <c r="AG113" s="153"/>
      <c r="AH113" s="154"/>
      <c r="AI113" s="155"/>
      <c r="AJ113" s="153"/>
      <c r="AK113" s="156"/>
      <c r="AL113" s="155"/>
      <c r="AM113" s="157"/>
      <c r="AN113" s="156"/>
      <c r="AO113" s="157"/>
    </row>
    <row r="114" spans="1:48" ht="21" customHeight="1">
      <c r="A114" s="200"/>
      <c r="B114" s="200"/>
      <c r="C114" s="151"/>
      <c r="D114" s="129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6"/>
      <c r="U114" s="196"/>
      <c r="V114" s="196"/>
      <c r="W114" s="196"/>
      <c r="X114" s="196"/>
      <c r="Y114" s="196"/>
      <c r="Z114" s="198"/>
      <c r="AA114" s="198"/>
      <c r="AB114" s="198"/>
      <c r="AC114" s="153"/>
      <c r="AD114" s="153"/>
      <c r="AE114" s="153"/>
      <c r="AF114" s="154"/>
      <c r="AG114" s="155"/>
      <c r="AH114" s="153"/>
      <c r="AI114" s="156"/>
      <c r="AJ114" s="155"/>
      <c r="AK114" s="157"/>
      <c r="AL114" s="156"/>
      <c r="AM114" s="157"/>
      <c r="AN114" s="153"/>
      <c r="AO114" s="153"/>
      <c r="AQ114"/>
      <c r="AR114"/>
      <c r="AS114"/>
      <c r="AT114"/>
      <c r="AU114"/>
      <c r="AV114"/>
    </row>
    <row r="115" spans="1:48" ht="10.5" customHeight="1">
      <c r="A115" s="203"/>
      <c r="B115" s="198"/>
      <c r="C115" s="199"/>
      <c r="D115" s="201"/>
      <c r="E115" s="129"/>
      <c r="F115" s="130"/>
      <c r="G115" s="131"/>
      <c r="H115" s="195"/>
      <c r="I115" s="196"/>
      <c r="J115" s="197"/>
      <c r="K115" s="195"/>
      <c r="L115" s="196"/>
      <c r="M115" s="197"/>
      <c r="N115" s="195"/>
      <c r="O115" s="196"/>
      <c r="P115" s="197"/>
      <c r="Q115" s="195"/>
      <c r="R115" s="196"/>
      <c r="S115" s="197"/>
      <c r="T115" s="198"/>
      <c r="U115" s="198"/>
      <c r="V115" s="198"/>
      <c r="W115" s="195"/>
      <c r="X115" s="196"/>
      <c r="Y115" s="197"/>
      <c r="Z115" s="194"/>
      <c r="AA115" s="194"/>
      <c r="AB115" s="194"/>
      <c r="AC115" s="153"/>
      <c r="AD115" s="153"/>
      <c r="AE115" s="152"/>
      <c r="AF115" s="157"/>
      <c r="AG115" s="157"/>
      <c r="AH115" s="156"/>
      <c r="AI115" s="155"/>
      <c r="AJ115" s="157"/>
      <c r="AK115" s="156"/>
      <c r="AL115" s="155"/>
      <c r="AM115" s="157"/>
      <c r="AN115" s="156"/>
      <c r="AO115" s="158"/>
      <c r="AQ115"/>
      <c r="AR115"/>
      <c r="AS115"/>
      <c r="AT115"/>
      <c r="AU115"/>
      <c r="AV115"/>
    </row>
    <row r="116" spans="1:48" ht="10.5" customHeight="1">
      <c r="A116" s="203"/>
      <c r="B116" s="198"/>
      <c r="C116" s="200"/>
      <c r="D116" s="202"/>
      <c r="E116" s="129"/>
      <c r="F116" s="130"/>
      <c r="G116" s="131"/>
      <c r="H116" s="195"/>
      <c r="I116" s="196"/>
      <c r="J116" s="197"/>
      <c r="K116" s="195"/>
      <c r="L116" s="196"/>
      <c r="M116" s="197"/>
      <c r="N116" s="195"/>
      <c r="O116" s="196"/>
      <c r="P116" s="197"/>
      <c r="Q116" s="195"/>
      <c r="R116" s="196"/>
      <c r="S116" s="197"/>
      <c r="T116" s="198"/>
      <c r="U116" s="198"/>
      <c r="V116" s="198"/>
      <c r="W116" s="195"/>
      <c r="X116" s="196"/>
      <c r="Y116" s="197"/>
      <c r="Z116" s="194"/>
      <c r="AA116" s="194"/>
      <c r="AB116" s="194"/>
      <c r="AC116" s="153"/>
      <c r="AD116" s="153"/>
      <c r="AE116" s="152"/>
      <c r="AF116" s="157"/>
      <c r="AG116" s="157"/>
      <c r="AH116" s="156"/>
      <c r="AI116" s="155"/>
      <c r="AJ116" s="157"/>
      <c r="AK116" s="156"/>
      <c r="AL116" s="155"/>
      <c r="AM116" s="157"/>
      <c r="AN116" s="156"/>
      <c r="AO116" s="158"/>
      <c r="AQ116"/>
      <c r="AR116"/>
      <c r="AS116"/>
      <c r="AT116"/>
      <c r="AU116"/>
      <c r="AV116"/>
    </row>
    <row r="117" spans="1:48" ht="10.5" customHeight="1">
      <c r="A117" s="203"/>
      <c r="B117" s="198"/>
      <c r="C117" s="199"/>
      <c r="D117" s="201"/>
      <c r="E117" s="195"/>
      <c r="F117" s="196"/>
      <c r="G117" s="197"/>
      <c r="H117" s="129"/>
      <c r="I117" s="130"/>
      <c r="J117" s="131"/>
      <c r="K117" s="195"/>
      <c r="L117" s="196"/>
      <c r="M117" s="197"/>
      <c r="N117" s="195"/>
      <c r="O117" s="196"/>
      <c r="P117" s="197"/>
      <c r="Q117" s="195"/>
      <c r="R117" s="196"/>
      <c r="S117" s="197"/>
      <c r="T117" s="198"/>
      <c r="U117" s="198"/>
      <c r="V117" s="198"/>
      <c r="W117" s="195"/>
      <c r="X117" s="196"/>
      <c r="Y117" s="197"/>
      <c r="Z117" s="194"/>
      <c r="AA117" s="194"/>
      <c r="AB117" s="194"/>
      <c r="AC117" s="153"/>
      <c r="AD117" s="153"/>
      <c r="AE117" s="152"/>
      <c r="AF117" s="157"/>
      <c r="AG117" s="157"/>
      <c r="AH117" s="156"/>
      <c r="AI117" s="155"/>
      <c r="AJ117" s="157"/>
      <c r="AK117" s="156"/>
      <c r="AL117" s="155"/>
      <c r="AM117" s="157"/>
      <c r="AN117" s="156"/>
      <c r="AO117" s="158"/>
      <c r="AQ117"/>
      <c r="AR117"/>
      <c r="AS117"/>
      <c r="AT117"/>
      <c r="AU117"/>
      <c r="AV117"/>
    </row>
    <row r="118" spans="1:48" ht="10.5" customHeight="1">
      <c r="A118" s="203"/>
      <c r="B118" s="198"/>
      <c r="C118" s="200"/>
      <c r="D118" s="202"/>
      <c r="E118" s="195"/>
      <c r="F118" s="196"/>
      <c r="G118" s="197"/>
      <c r="H118" s="129"/>
      <c r="I118" s="130"/>
      <c r="J118" s="131"/>
      <c r="K118" s="195"/>
      <c r="L118" s="196"/>
      <c r="M118" s="197"/>
      <c r="N118" s="195"/>
      <c r="O118" s="196"/>
      <c r="P118" s="197"/>
      <c r="Q118" s="195"/>
      <c r="R118" s="196"/>
      <c r="S118" s="197"/>
      <c r="T118" s="198"/>
      <c r="U118" s="198"/>
      <c r="V118" s="198"/>
      <c r="W118" s="195"/>
      <c r="X118" s="196"/>
      <c r="Y118" s="197"/>
      <c r="Z118" s="194"/>
      <c r="AA118" s="194"/>
      <c r="AB118" s="194"/>
      <c r="AC118" s="153"/>
      <c r="AD118" s="153"/>
      <c r="AE118" s="152"/>
      <c r="AF118" s="157"/>
      <c r="AG118" s="157"/>
      <c r="AH118" s="156"/>
      <c r="AI118" s="155"/>
      <c r="AJ118" s="157"/>
      <c r="AK118" s="156"/>
      <c r="AL118" s="155"/>
      <c r="AM118" s="157"/>
      <c r="AN118" s="156"/>
      <c r="AO118" s="158"/>
      <c r="AQ118"/>
      <c r="AR118"/>
      <c r="AS118"/>
      <c r="AT118"/>
      <c r="AU118"/>
      <c r="AV118"/>
    </row>
    <row r="119" spans="1:48" ht="10.5" customHeight="1">
      <c r="A119" s="203"/>
      <c r="B119" s="198"/>
      <c r="C119" s="199"/>
      <c r="D119" s="201"/>
      <c r="E119" s="195"/>
      <c r="F119" s="196"/>
      <c r="G119" s="197"/>
      <c r="H119" s="195"/>
      <c r="I119" s="196"/>
      <c r="J119" s="197"/>
      <c r="K119" s="129"/>
      <c r="L119" s="130"/>
      <c r="M119" s="131"/>
      <c r="N119" s="195"/>
      <c r="O119" s="196"/>
      <c r="P119" s="197"/>
      <c r="Q119" s="195"/>
      <c r="R119" s="196"/>
      <c r="S119" s="197"/>
      <c r="T119" s="198"/>
      <c r="U119" s="198"/>
      <c r="V119" s="198"/>
      <c r="W119" s="195"/>
      <c r="X119" s="196"/>
      <c r="Y119" s="197"/>
      <c r="Z119" s="194"/>
      <c r="AA119" s="194"/>
      <c r="AB119" s="194"/>
      <c r="AC119" s="153"/>
      <c r="AD119" s="153"/>
      <c r="AE119" s="152"/>
      <c r="AF119" s="157"/>
      <c r="AG119" s="157"/>
      <c r="AH119" s="156"/>
      <c r="AI119" s="155"/>
      <c r="AJ119" s="157"/>
      <c r="AK119" s="156"/>
      <c r="AL119" s="155"/>
      <c r="AM119" s="157"/>
      <c r="AN119" s="156"/>
      <c r="AO119" s="158"/>
      <c r="AQ119"/>
      <c r="AR119"/>
      <c r="AS119"/>
      <c r="AT119"/>
      <c r="AU119"/>
      <c r="AV119"/>
    </row>
    <row r="120" spans="1:48" ht="10.5" customHeight="1">
      <c r="A120" s="203"/>
      <c r="B120" s="198"/>
      <c r="C120" s="200"/>
      <c r="D120" s="202"/>
      <c r="E120" s="195"/>
      <c r="F120" s="196"/>
      <c r="G120" s="197"/>
      <c r="H120" s="195"/>
      <c r="I120" s="196"/>
      <c r="J120" s="197"/>
      <c r="K120" s="129"/>
      <c r="L120" s="130"/>
      <c r="M120" s="131"/>
      <c r="N120" s="195"/>
      <c r="O120" s="196"/>
      <c r="P120" s="197"/>
      <c r="Q120" s="195"/>
      <c r="R120" s="196"/>
      <c r="S120" s="197"/>
      <c r="T120" s="198"/>
      <c r="U120" s="198"/>
      <c r="V120" s="198"/>
      <c r="W120" s="195"/>
      <c r="X120" s="196"/>
      <c r="Y120" s="197"/>
      <c r="Z120" s="194"/>
      <c r="AA120" s="194"/>
      <c r="AB120" s="194"/>
      <c r="AC120" s="153"/>
      <c r="AD120" s="153"/>
      <c r="AE120" s="152"/>
      <c r="AF120" s="157"/>
      <c r="AG120" s="157"/>
      <c r="AH120" s="156"/>
      <c r="AI120" s="155"/>
      <c r="AJ120" s="157"/>
      <c r="AK120" s="156"/>
      <c r="AL120" s="155"/>
      <c r="AM120" s="157"/>
      <c r="AN120" s="156"/>
      <c r="AO120" s="158"/>
      <c r="AQ120"/>
      <c r="AR120"/>
      <c r="AS120"/>
      <c r="AT120"/>
      <c r="AU120"/>
      <c r="AV120"/>
    </row>
    <row r="121" spans="1:48" ht="10.5" customHeight="1">
      <c r="A121" s="203"/>
      <c r="B121" s="198"/>
      <c r="C121" s="199"/>
      <c r="D121" s="201"/>
      <c r="E121" s="195"/>
      <c r="F121" s="196"/>
      <c r="G121" s="197"/>
      <c r="H121" s="195"/>
      <c r="I121" s="196"/>
      <c r="J121" s="197"/>
      <c r="K121" s="195"/>
      <c r="L121" s="196"/>
      <c r="M121" s="197"/>
      <c r="N121" s="129"/>
      <c r="O121" s="130"/>
      <c r="P121" s="131"/>
      <c r="Q121" s="195"/>
      <c r="R121" s="196"/>
      <c r="S121" s="197"/>
      <c r="T121" s="198"/>
      <c r="U121" s="198"/>
      <c r="V121" s="198"/>
      <c r="W121" s="195"/>
      <c r="X121" s="196"/>
      <c r="Y121" s="197"/>
      <c r="Z121" s="194"/>
      <c r="AA121" s="194"/>
      <c r="AB121" s="194"/>
      <c r="AC121" s="153"/>
      <c r="AD121" s="153"/>
      <c r="AE121" s="152"/>
      <c r="AF121" s="157"/>
      <c r="AG121" s="157"/>
      <c r="AH121" s="156"/>
      <c r="AI121" s="155"/>
      <c r="AJ121" s="157"/>
      <c r="AK121" s="156"/>
      <c r="AL121" s="155"/>
      <c r="AM121" s="157"/>
      <c r="AN121" s="156"/>
      <c r="AO121" s="158"/>
      <c r="AQ121"/>
      <c r="AR121"/>
      <c r="AS121"/>
      <c r="AT121"/>
      <c r="AU121"/>
      <c r="AV121"/>
    </row>
    <row r="122" spans="1:48" ht="10.5" customHeight="1">
      <c r="A122" s="203"/>
      <c r="B122" s="198"/>
      <c r="C122" s="197"/>
      <c r="D122" s="202"/>
      <c r="E122" s="195"/>
      <c r="F122" s="198"/>
      <c r="G122" s="197"/>
      <c r="H122" s="195"/>
      <c r="I122" s="198"/>
      <c r="J122" s="197"/>
      <c r="K122" s="195"/>
      <c r="L122" s="198"/>
      <c r="M122" s="197"/>
      <c r="N122" s="129"/>
      <c r="O122" s="130"/>
      <c r="P122" s="131"/>
      <c r="Q122" s="195"/>
      <c r="R122" s="198"/>
      <c r="S122" s="197"/>
      <c r="T122" s="198"/>
      <c r="U122" s="198"/>
      <c r="V122" s="198"/>
      <c r="W122" s="195"/>
      <c r="X122" s="198"/>
      <c r="Y122" s="197"/>
      <c r="Z122" s="194"/>
      <c r="AA122" s="194"/>
      <c r="AB122" s="194"/>
      <c r="AC122" s="153"/>
      <c r="AD122" s="153"/>
      <c r="AE122" s="152"/>
      <c r="AF122" s="157"/>
      <c r="AG122" s="157"/>
      <c r="AH122" s="156"/>
      <c r="AI122" s="155"/>
      <c r="AJ122" s="157"/>
      <c r="AK122" s="156"/>
      <c r="AL122" s="155"/>
      <c r="AM122" s="157"/>
      <c r="AN122" s="156"/>
      <c r="AO122" s="158"/>
      <c r="AQ122"/>
      <c r="AR122"/>
      <c r="AS122"/>
      <c r="AT122"/>
      <c r="AU122"/>
      <c r="AV122"/>
    </row>
    <row r="123" spans="1:48" ht="10.5" customHeight="1">
      <c r="A123" s="203"/>
      <c r="B123" s="198"/>
      <c r="C123" s="199"/>
      <c r="D123" s="201"/>
      <c r="E123" s="195"/>
      <c r="F123" s="196"/>
      <c r="G123" s="197"/>
      <c r="H123" s="195"/>
      <c r="I123" s="196"/>
      <c r="J123" s="197"/>
      <c r="K123" s="195"/>
      <c r="L123" s="196"/>
      <c r="M123" s="197"/>
      <c r="N123" s="195"/>
      <c r="O123" s="196"/>
      <c r="P123" s="197"/>
      <c r="Q123" s="195"/>
      <c r="R123" s="196"/>
      <c r="S123" s="197"/>
      <c r="T123" s="198"/>
      <c r="U123" s="198"/>
      <c r="V123" s="198"/>
      <c r="W123" s="195"/>
      <c r="X123" s="196"/>
      <c r="Y123" s="197"/>
      <c r="Z123" s="194"/>
      <c r="AA123" s="194"/>
      <c r="AB123" s="194"/>
      <c r="AC123" s="153"/>
      <c r="AD123" s="153"/>
      <c r="AE123" s="152"/>
      <c r="AF123" s="157"/>
      <c r="AG123" s="153"/>
      <c r="AH123" s="156"/>
      <c r="AI123" s="155"/>
      <c r="AJ123" s="157"/>
      <c r="AK123" s="156"/>
      <c r="AL123" s="155"/>
      <c r="AM123" s="157"/>
      <c r="AN123" s="156"/>
      <c r="AO123" s="158"/>
      <c r="AQ123"/>
      <c r="AR123"/>
      <c r="AS123"/>
      <c r="AT123"/>
      <c r="AU123"/>
      <c r="AV123"/>
    </row>
    <row r="124" spans="1:48" ht="10.5" customHeight="1">
      <c r="A124" s="203"/>
      <c r="B124" s="198"/>
      <c r="C124" s="197"/>
      <c r="D124" s="202"/>
      <c r="E124" s="195"/>
      <c r="F124" s="198"/>
      <c r="G124" s="197"/>
      <c r="H124" s="195"/>
      <c r="I124" s="198"/>
      <c r="J124" s="197"/>
      <c r="K124" s="195"/>
      <c r="L124" s="198"/>
      <c r="M124" s="197"/>
      <c r="N124" s="195"/>
      <c r="O124" s="198"/>
      <c r="P124" s="197"/>
      <c r="Q124" s="195"/>
      <c r="R124" s="198"/>
      <c r="S124" s="197"/>
      <c r="T124" s="198"/>
      <c r="U124" s="198"/>
      <c r="V124" s="198"/>
      <c r="W124" s="195"/>
      <c r="X124" s="198"/>
      <c r="Y124" s="197"/>
      <c r="Z124" s="194"/>
      <c r="AA124" s="194"/>
      <c r="AB124" s="194"/>
      <c r="AC124" s="153"/>
      <c r="AD124" s="153"/>
      <c r="AE124" s="152"/>
      <c r="AF124" s="157"/>
      <c r="AG124" s="153"/>
      <c r="AH124" s="156"/>
      <c r="AI124" s="155"/>
      <c r="AJ124" s="157"/>
      <c r="AK124" s="156"/>
      <c r="AL124" s="155"/>
      <c r="AM124" s="157"/>
      <c r="AN124" s="156"/>
      <c r="AO124" s="158"/>
      <c r="AQ124"/>
      <c r="AR124"/>
      <c r="AS124"/>
      <c r="AT124"/>
      <c r="AU124"/>
      <c r="AV124"/>
    </row>
    <row r="125" spans="1:41" ht="15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9"/>
      <c r="AD125" s="153"/>
      <c r="AE125" s="152"/>
      <c r="AF125" s="153"/>
      <c r="AG125" s="153"/>
      <c r="AH125" s="154"/>
      <c r="AI125" s="155"/>
      <c r="AJ125" s="153"/>
      <c r="AK125" s="156"/>
      <c r="AL125" s="155"/>
      <c r="AM125" s="157"/>
      <c r="AN125" s="156"/>
      <c r="AO125" s="157"/>
    </row>
  </sheetData>
  <sheetProtection/>
  <mergeCells count="931">
    <mergeCell ref="N85:N86"/>
    <mergeCell ref="O85:O86"/>
    <mergeCell ref="P85:P86"/>
    <mergeCell ref="J81:J82"/>
    <mergeCell ref="B85:B86"/>
    <mergeCell ref="C85:C86"/>
    <mergeCell ref="D85:D86"/>
    <mergeCell ref="H85:H86"/>
    <mergeCell ref="I85:I86"/>
    <mergeCell ref="J85:J86"/>
    <mergeCell ref="V79:V80"/>
    <mergeCell ref="W79:Y80"/>
    <mergeCell ref="B81:B82"/>
    <mergeCell ref="C81:C82"/>
    <mergeCell ref="D81:D82"/>
    <mergeCell ref="E81:E82"/>
    <mergeCell ref="F81:F82"/>
    <mergeCell ref="G81:G82"/>
    <mergeCell ref="H81:H82"/>
    <mergeCell ref="I81:I82"/>
    <mergeCell ref="W77:Y78"/>
    <mergeCell ref="B79:B80"/>
    <mergeCell ref="C79:C80"/>
    <mergeCell ref="D79:D80"/>
    <mergeCell ref="E79:E80"/>
    <mergeCell ref="F79:F80"/>
    <mergeCell ref="G79:G80"/>
    <mergeCell ref="N79:N80"/>
    <mergeCell ref="O79:O80"/>
    <mergeCell ref="P79:P80"/>
    <mergeCell ref="M77:M78"/>
    <mergeCell ref="N77:N78"/>
    <mergeCell ref="O77:O78"/>
    <mergeCell ref="P77:P78"/>
    <mergeCell ref="U77:U78"/>
    <mergeCell ref="V77:V78"/>
    <mergeCell ref="T123:V124"/>
    <mergeCell ref="W123:W124"/>
    <mergeCell ref="X123:X124"/>
    <mergeCell ref="Y123:Y124"/>
    <mergeCell ref="Z123:AB124"/>
    <mergeCell ref="B77:B78"/>
    <mergeCell ref="C77:C78"/>
    <mergeCell ref="D77:D78"/>
    <mergeCell ref="K77:K78"/>
    <mergeCell ref="L77:L78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1:S122"/>
    <mergeCell ref="T121:V122"/>
    <mergeCell ref="W121:W122"/>
    <mergeCell ref="X121:X122"/>
    <mergeCell ref="Y121:Y122"/>
    <mergeCell ref="Z121:AB122"/>
    <mergeCell ref="J121:J122"/>
    <mergeCell ref="K121:K122"/>
    <mergeCell ref="L121:L122"/>
    <mergeCell ref="M121:M122"/>
    <mergeCell ref="Q121:Q122"/>
    <mergeCell ref="R121:R122"/>
    <mergeCell ref="Y119:Y120"/>
    <mergeCell ref="Z119:AB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Q119:Q120"/>
    <mergeCell ref="R119:R120"/>
    <mergeCell ref="S119:S120"/>
    <mergeCell ref="T119:V120"/>
    <mergeCell ref="W119:W120"/>
    <mergeCell ref="X119:X120"/>
    <mergeCell ref="H119:H120"/>
    <mergeCell ref="I119:I120"/>
    <mergeCell ref="J119:J120"/>
    <mergeCell ref="N119:N120"/>
    <mergeCell ref="O119:O120"/>
    <mergeCell ref="P119:P120"/>
    <mergeCell ref="B119:B120"/>
    <mergeCell ref="C119:C120"/>
    <mergeCell ref="D119:D120"/>
    <mergeCell ref="E119:E120"/>
    <mergeCell ref="F119:F120"/>
    <mergeCell ref="G119:G120"/>
    <mergeCell ref="S117:S118"/>
    <mergeCell ref="T117:V118"/>
    <mergeCell ref="W117:W118"/>
    <mergeCell ref="X117:X118"/>
    <mergeCell ref="Y117:Y118"/>
    <mergeCell ref="Z117:AB118"/>
    <mergeCell ref="M117:M118"/>
    <mergeCell ref="N117:N118"/>
    <mergeCell ref="O117:O118"/>
    <mergeCell ref="P117:P118"/>
    <mergeCell ref="Q117:Q118"/>
    <mergeCell ref="R117:R118"/>
    <mergeCell ref="Y115:Y116"/>
    <mergeCell ref="Z115:AB116"/>
    <mergeCell ref="B117:B118"/>
    <mergeCell ref="C117:C118"/>
    <mergeCell ref="D117:D118"/>
    <mergeCell ref="E117:E118"/>
    <mergeCell ref="F117:F118"/>
    <mergeCell ref="G117:G118"/>
    <mergeCell ref="K117:K118"/>
    <mergeCell ref="L117:L118"/>
    <mergeCell ref="Q115:Q116"/>
    <mergeCell ref="R115:R116"/>
    <mergeCell ref="S115:S116"/>
    <mergeCell ref="T115:V116"/>
    <mergeCell ref="W115:W116"/>
    <mergeCell ref="X115:X116"/>
    <mergeCell ref="K115:K116"/>
    <mergeCell ref="L115:L116"/>
    <mergeCell ref="M115:M116"/>
    <mergeCell ref="N115:N116"/>
    <mergeCell ref="O115:O116"/>
    <mergeCell ref="P115:P116"/>
    <mergeCell ref="T114:V114"/>
    <mergeCell ref="W114:Y114"/>
    <mergeCell ref="Z114:AB114"/>
    <mergeCell ref="A115:A124"/>
    <mergeCell ref="B115:B116"/>
    <mergeCell ref="C115:C116"/>
    <mergeCell ref="D115:D116"/>
    <mergeCell ref="H115:H116"/>
    <mergeCell ref="I115:I116"/>
    <mergeCell ref="J115:J116"/>
    <mergeCell ref="A114:B114"/>
    <mergeCell ref="E114:G114"/>
    <mergeCell ref="H114:J114"/>
    <mergeCell ref="K114:M114"/>
    <mergeCell ref="N114:P114"/>
    <mergeCell ref="Q114:S114"/>
    <mergeCell ref="N58:N59"/>
    <mergeCell ref="K60:K61"/>
    <mergeCell ref="L60:L61"/>
    <mergeCell ref="M60:M61"/>
    <mergeCell ref="Q60:S61"/>
    <mergeCell ref="J58:J59"/>
    <mergeCell ref="J60:J61"/>
    <mergeCell ref="O58:O59"/>
    <mergeCell ref="P58:P59"/>
    <mergeCell ref="Q58:S59"/>
    <mergeCell ref="H58:H59"/>
    <mergeCell ref="I58:I59"/>
    <mergeCell ref="B60:B61"/>
    <mergeCell ref="C60:C61"/>
    <mergeCell ref="D60:D61"/>
    <mergeCell ref="E60:E61"/>
    <mergeCell ref="F60:F61"/>
    <mergeCell ref="G60:G61"/>
    <mergeCell ref="H60:H61"/>
    <mergeCell ref="I60:I61"/>
    <mergeCell ref="N56:N57"/>
    <mergeCell ref="O56:O57"/>
    <mergeCell ref="P56:P57"/>
    <mergeCell ref="Q56:S57"/>
    <mergeCell ref="B58:B59"/>
    <mergeCell ref="C58:C59"/>
    <mergeCell ref="D58:D59"/>
    <mergeCell ref="E58:E59"/>
    <mergeCell ref="F58:F59"/>
    <mergeCell ref="G58:G59"/>
    <mergeCell ref="E56:E57"/>
    <mergeCell ref="F56:F57"/>
    <mergeCell ref="G56:G57"/>
    <mergeCell ref="K56:K57"/>
    <mergeCell ref="L56:L57"/>
    <mergeCell ref="M56:M57"/>
    <mergeCell ref="Q53:S53"/>
    <mergeCell ref="A54:A61"/>
    <mergeCell ref="B54:B55"/>
    <mergeCell ref="C54:C55"/>
    <mergeCell ref="D54:D55"/>
    <mergeCell ref="H54:H55"/>
    <mergeCell ref="I54:I55"/>
    <mergeCell ref="B56:B57"/>
    <mergeCell ref="C56:C57"/>
    <mergeCell ref="D56:D57"/>
    <mergeCell ref="W62:Y62"/>
    <mergeCell ref="Z62:AB62"/>
    <mergeCell ref="Z58:AB59"/>
    <mergeCell ref="Z56:AB57"/>
    <mergeCell ref="Z54:AB55"/>
    <mergeCell ref="A53:B53"/>
    <mergeCell ref="E53:G53"/>
    <mergeCell ref="H53:J53"/>
    <mergeCell ref="K53:M53"/>
    <mergeCell ref="N53:P53"/>
    <mergeCell ref="I49:I50"/>
    <mergeCell ref="J49:J50"/>
    <mergeCell ref="K49:K50"/>
    <mergeCell ref="L49:L50"/>
    <mergeCell ref="M49:M50"/>
    <mergeCell ref="Q49:S50"/>
    <mergeCell ref="O47:O48"/>
    <mergeCell ref="P47:P48"/>
    <mergeCell ref="Q47:S48"/>
    <mergeCell ref="B49:B50"/>
    <mergeCell ref="C49:C50"/>
    <mergeCell ref="D49:D50"/>
    <mergeCell ref="E49:E50"/>
    <mergeCell ref="F49:F50"/>
    <mergeCell ref="G49:G50"/>
    <mergeCell ref="H49:H50"/>
    <mergeCell ref="F47:F48"/>
    <mergeCell ref="G47:G48"/>
    <mergeCell ref="H47:H48"/>
    <mergeCell ref="I47:I48"/>
    <mergeCell ref="J47:J48"/>
    <mergeCell ref="N47:N48"/>
    <mergeCell ref="L45:L46"/>
    <mergeCell ref="M45:M46"/>
    <mergeCell ref="N45:N46"/>
    <mergeCell ref="O45:O46"/>
    <mergeCell ref="P45:P46"/>
    <mergeCell ref="Q45:S46"/>
    <mergeCell ref="P43:P44"/>
    <mergeCell ref="Q43:S44"/>
    <mergeCell ref="T62:V62"/>
    <mergeCell ref="B45:B46"/>
    <mergeCell ref="C45:C46"/>
    <mergeCell ref="D45:D46"/>
    <mergeCell ref="E45:E46"/>
    <mergeCell ref="F45:F46"/>
    <mergeCell ref="G45:G46"/>
    <mergeCell ref="K45:K46"/>
    <mergeCell ref="J43:J44"/>
    <mergeCell ref="K43:K44"/>
    <mergeCell ref="L43:L44"/>
    <mergeCell ref="M43:M44"/>
    <mergeCell ref="N43:N44"/>
    <mergeCell ref="O43:O44"/>
    <mergeCell ref="A43:A50"/>
    <mergeCell ref="B43:B44"/>
    <mergeCell ref="C43:C44"/>
    <mergeCell ref="D43:D44"/>
    <mergeCell ref="H43:H44"/>
    <mergeCell ref="I43:I44"/>
    <mergeCell ref="B47:B48"/>
    <mergeCell ref="C47:C48"/>
    <mergeCell ref="D47:D48"/>
    <mergeCell ref="E47:E48"/>
    <mergeCell ref="V37:V38"/>
    <mergeCell ref="V39:V40"/>
    <mergeCell ref="A42:B42"/>
    <mergeCell ref="E42:G42"/>
    <mergeCell ref="H42:J42"/>
    <mergeCell ref="K42:M42"/>
    <mergeCell ref="N42:P42"/>
    <mergeCell ref="Q42:S42"/>
    <mergeCell ref="H39:H40"/>
    <mergeCell ref="L39:L40"/>
    <mergeCell ref="G37:G38"/>
    <mergeCell ref="H37:H38"/>
    <mergeCell ref="I37:I38"/>
    <mergeCell ref="Q39:S40"/>
    <mergeCell ref="T39:T40"/>
    <mergeCell ref="U39:U40"/>
    <mergeCell ref="P37:P38"/>
    <mergeCell ref="U37:U38"/>
    <mergeCell ref="M39:M40"/>
    <mergeCell ref="P35:P36"/>
    <mergeCell ref="Q35:S36"/>
    <mergeCell ref="T35:T36"/>
    <mergeCell ref="W37:Y38"/>
    <mergeCell ref="B39:B40"/>
    <mergeCell ref="C39:C40"/>
    <mergeCell ref="D39:D40"/>
    <mergeCell ref="E39:E40"/>
    <mergeCell ref="F39:F40"/>
    <mergeCell ref="G39:G40"/>
    <mergeCell ref="U35:U36"/>
    <mergeCell ref="V35:V36"/>
    <mergeCell ref="B37:B38"/>
    <mergeCell ref="C37:C38"/>
    <mergeCell ref="D37:D38"/>
    <mergeCell ref="E37:E38"/>
    <mergeCell ref="F37:F38"/>
    <mergeCell ref="J37:J38"/>
    <mergeCell ref="N37:N38"/>
    <mergeCell ref="O37:O38"/>
    <mergeCell ref="P33:P34"/>
    <mergeCell ref="Q33:S34"/>
    <mergeCell ref="T33:T34"/>
    <mergeCell ref="U33:U34"/>
    <mergeCell ref="V33:V34"/>
    <mergeCell ref="F35:F36"/>
    <mergeCell ref="G35:G36"/>
    <mergeCell ref="K35:K36"/>
    <mergeCell ref="L35:L36"/>
    <mergeCell ref="M35:M36"/>
    <mergeCell ref="A33:A40"/>
    <mergeCell ref="B33:B34"/>
    <mergeCell ref="C33:C34"/>
    <mergeCell ref="D33:D34"/>
    <mergeCell ref="H33:H34"/>
    <mergeCell ref="I33:I34"/>
    <mergeCell ref="B35:B36"/>
    <mergeCell ref="C35:C36"/>
    <mergeCell ref="D35:D36"/>
    <mergeCell ref="E35:E36"/>
    <mergeCell ref="Q29:S30"/>
    <mergeCell ref="T29:T30"/>
    <mergeCell ref="U29:U30"/>
    <mergeCell ref="V29:V30"/>
    <mergeCell ref="W29:Y30"/>
    <mergeCell ref="A32:B32"/>
    <mergeCell ref="E32:G32"/>
    <mergeCell ref="H32:J32"/>
    <mergeCell ref="K32:M32"/>
    <mergeCell ref="N32:P32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J27:J28"/>
    <mergeCell ref="N27:N28"/>
    <mergeCell ref="O27:O28"/>
    <mergeCell ref="P27:P28"/>
    <mergeCell ref="Q27:S28"/>
    <mergeCell ref="T27:T28"/>
    <mergeCell ref="B27:B28"/>
    <mergeCell ref="C27:C28"/>
    <mergeCell ref="D27:D28"/>
    <mergeCell ref="E27:E28"/>
    <mergeCell ref="F27:F28"/>
    <mergeCell ref="G27:G28"/>
    <mergeCell ref="P23:P24"/>
    <mergeCell ref="Q23:S24"/>
    <mergeCell ref="T23:T24"/>
    <mergeCell ref="U23:U24"/>
    <mergeCell ref="K25:K26"/>
    <mergeCell ref="L25:L26"/>
    <mergeCell ref="M25:M26"/>
    <mergeCell ref="N25:N26"/>
    <mergeCell ref="O25:O26"/>
    <mergeCell ref="P25:P26"/>
    <mergeCell ref="I23:I24"/>
    <mergeCell ref="J23:J24"/>
    <mergeCell ref="K23:K24"/>
    <mergeCell ref="L23:L24"/>
    <mergeCell ref="N23:N24"/>
    <mergeCell ref="O23:O24"/>
    <mergeCell ref="M23:M24"/>
    <mergeCell ref="H22:J22"/>
    <mergeCell ref="K22:M22"/>
    <mergeCell ref="N22:P22"/>
    <mergeCell ref="Q22:S22"/>
    <mergeCell ref="W22:Y22"/>
    <mergeCell ref="A23:A30"/>
    <mergeCell ref="B23:B24"/>
    <mergeCell ref="C23:C24"/>
    <mergeCell ref="D23:D24"/>
    <mergeCell ref="H23:H24"/>
    <mergeCell ref="Q18:S19"/>
    <mergeCell ref="Q16:S17"/>
    <mergeCell ref="T18:V19"/>
    <mergeCell ref="Z51:AB51"/>
    <mergeCell ref="T51:V51"/>
    <mergeCell ref="T60:V61"/>
    <mergeCell ref="T58:V59"/>
    <mergeCell ref="T56:V57"/>
    <mergeCell ref="T54:V55"/>
    <mergeCell ref="Z60:AB61"/>
    <mergeCell ref="T49:V50"/>
    <mergeCell ref="T47:V48"/>
    <mergeCell ref="T45:V46"/>
    <mergeCell ref="T43:V44"/>
    <mergeCell ref="Z43:AB44"/>
    <mergeCell ref="Z45:AB46"/>
    <mergeCell ref="Z47:AB48"/>
    <mergeCell ref="Z49:AB50"/>
    <mergeCell ref="M54:M55"/>
    <mergeCell ref="G14:G15"/>
    <mergeCell ref="P12:P13"/>
    <mergeCell ref="L12:L13"/>
    <mergeCell ref="H12:H13"/>
    <mergeCell ref="I12:I13"/>
    <mergeCell ref="H27:H28"/>
    <mergeCell ref="J12:J13"/>
    <mergeCell ref="K12:K13"/>
    <mergeCell ref="M12:M13"/>
    <mergeCell ref="A11:B11"/>
    <mergeCell ref="E11:G11"/>
    <mergeCell ref="H11:J11"/>
    <mergeCell ref="J54:J55"/>
    <mergeCell ref="K54:K55"/>
    <mergeCell ref="L54:L55"/>
    <mergeCell ref="A12:A19"/>
    <mergeCell ref="B12:B13"/>
    <mergeCell ref="D12:D13"/>
    <mergeCell ref="C12:C13"/>
    <mergeCell ref="G25:G26"/>
    <mergeCell ref="T11:V11"/>
    <mergeCell ref="K11:M11"/>
    <mergeCell ref="N11:P11"/>
    <mergeCell ref="Q11:S11"/>
    <mergeCell ref="N12:N13"/>
    <mergeCell ref="O12:O13"/>
    <mergeCell ref="I16:I17"/>
    <mergeCell ref="Q12:S13"/>
    <mergeCell ref="Q14:S15"/>
    <mergeCell ref="C16:C17"/>
    <mergeCell ref="B25:B26"/>
    <mergeCell ref="C25:C26"/>
    <mergeCell ref="D25:D26"/>
    <mergeCell ref="E25:E26"/>
    <mergeCell ref="D16:D17"/>
    <mergeCell ref="A22:B22"/>
    <mergeCell ref="E22:G22"/>
    <mergeCell ref="B18:B19"/>
    <mergeCell ref="F25:F26"/>
    <mergeCell ref="I27:I28"/>
    <mergeCell ref="M14:M15"/>
    <mergeCell ref="P14:P15"/>
    <mergeCell ref="B14:B15"/>
    <mergeCell ref="C14:C15"/>
    <mergeCell ref="D14:D15"/>
    <mergeCell ref="E14:E15"/>
    <mergeCell ref="F14:F15"/>
    <mergeCell ref="O16:O17"/>
    <mergeCell ref="B16:B17"/>
    <mergeCell ref="P16:P17"/>
    <mergeCell ref="E16:E17"/>
    <mergeCell ref="F16:F17"/>
    <mergeCell ref="G16:G17"/>
    <mergeCell ref="H16:H17"/>
    <mergeCell ref="L14:L15"/>
    <mergeCell ref="J16:J17"/>
    <mergeCell ref="F18:F19"/>
    <mergeCell ref="G18:G19"/>
    <mergeCell ref="T1:V1"/>
    <mergeCell ref="M2:M3"/>
    <mergeCell ref="N2:N3"/>
    <mergeCell ref="H18:H19"/>
    <mergeCell ref="I18:I19"/>
    <mergeCell ref="K14:K15"/>
    <mergeCell ref="N14:N15"/>
    <mergeCell ref="O14:O15"/>
    <mergeCell ref="M18:M19"/>
    <mergeCell ref="N16:N17"/>
    <mergeCell ref="A1:B1"/>
    <mergeCell ref="E1:G1"/>
    <mergeCell ref="H1:J1"/>
    <mergeCell ref="K1:M1"/>
    <mergeCell ref="N1:P1"/>
    <mergeCell ref="C18:C19"/>
    <mergeCell ref="D18:D19"/>
    <mergeCell ref="E18:E19"/>
    <mergeCell ref="Q1:S1"/>
    <mergeCell ref="W1:Y1"/>
    <mergeCell ref="A2:A9"/>
    <mergeCell ref="B2:B3"/>
    <mergeCell ref="C2:C3"/>
    <mergeCell ref="D2:D3"/>
    <mergeCell ref="H2:H3"/>
    <mergeCell ref="I2:I3"/>
    <mergeCell ref="J2:J3"/>
    <mergeCell ref="K2:K3"/>
    <mergeCell ref="L2:L3"/>
    <mergeCell ref="O2:O3"/>
    <mergeCell ref="P2:P3"/>
    <mergeCell ref="Q2:S3"/>
    <mergeCell ref="T2:T3"/>
    <mergeCell ref="U2:U3"/>
    <mergeCell ref="V2:V3"/>
    <mergeCell ref="W2:Y3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P4:P5"/>
    <mergeCell ref="Q4:S5"/>
    <mergeCell ref="T4:T5"/>
    <mergeCell ref="U4:U5"/>
    <mergeCell ref="V4:V5"/>
    <mergeCell ref="W4:Y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N6:N7"/>
    <mergeCell ref="O6:O7"/>
    <mergeCell ref="P6:P7"/>
    <mergeCell ref="Q6:S7"/>
    <mergeCell ref="T6:T7"/>
    <mergeCell ref="U6:U7"/>
    <mergeCell ref="V6:V7"/>
    <mergeCell ref="W6:Y7"/>
    <mergeCell ref="B8:B9"/>
    <mergeCell ref="C8:C9"/>
    <mergeCell ref="D8:D9"/>
    <mergeCell ref="E8:E9"/>
    <mergeCell ref="F8:F9"/>
    <mergeCell ref="G8:G9"/>
    <mergeCell ref="T22:V22"/>
    <mergeCell ref="H8:H9"/>
    <mergeCell ref="I8:I9"/>
    <mergeCell ref="J8:J9"/>
    <mergeCell ref="K8:K9"/>
    <mergeCell ref="L8:L9"/>
    <mergeCell ref="M8:M9"/>
    <mergeCell ref="J18:J19"/>
    <mergeCell ref="K18:K19"/>
    <mergeCell ref="L18:L19"/>
    <mergeCell ref="U27:U28"/>
    <mergeCell ref="V27:V28"/>
    <mergeCell ref="W27:Y28"/>
    <mergeCell ref="Q8:S9"/>
    <mergeCell ref="T8:T9"/>
    <mergeCell ref="U8:U9"/>
    <mergeCell ref="V8:V9"/>
    <mergeCell ref="W8:Y9"/>
    <mergeCell ref="V23:V24"/>
    <mergeCell ref="W23:Y24"/>
    <mergeCell ref="W32:Y32"/>
    <mergeCell ref="W33:Y34"/>
    <mergeCell ref="Q32:S32"/>
    <mergeCell ref="T32:V32"/>
    <mergeCell ref="O33:O34"/>
    <mergeCell ref="Q25:S26"/>
    <mergeCell ref="T25:T26"/>
    <mergeCell ref="U25:U26"/>
    <mergeCell ref="V25:V26"/>
    <mergeCell ref="W25:Y26"/>
    <mergeCell ref="T53:V53"/>
    <mergeCell ref="N54:N55"/>
    <mergeCell ref="O54:O55"/>
    <mergeCell ref="P54:P55"/>
    <mergeCell ref="Q54:S55"/>
    <mergeCell ref="J33:J34"/>
    <mergeCell ref="K33:K34"/>
    <mergeCell ref="L33:L34"/>
    <mergeCell ref="M33:M34"/>
    <mergeCell ref="N33:N34"/>
    <mergeCell ref="T42:V42"/>
    <mergeCell ref="W35:Y36"/>
    <mergeCell ref="Q37:S38"/>
    <mergeCell ref="T37:T38"/>
    <mergeCell ref="I39:I40"/>
    <mergeCell ref="J39:J40"/>
    <mergeCell ref="K39:K40"/>
    <mergeCell ref="W39:Y40"/>
    <mergeCell ref="N35:N36"/>
    <mergeCell ref="O35:O36"/>
    <mergeCell ref="A64:B64"/>
    <mergeCell ref="E64:G64"/>
    <mergeCell ref="H64:J64"/>
    <mergeCell ref="K64:M64"/>
    <mergeCell ref="N64:P64"/>
    <mergeCell ref="Q64:S64"/>
    <mergeCell ref="T64:V64"/>
    <mergeCell ref="W64:Y64"/>
    <mergeCell ref="A65:A72"/>
    <mergeCell ref="B65:B66"/>
    <mergeCell ref="C65:C66"/>
    <mergeCell ref="D65:D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S66"/>
    <mergeCell ref="T65:T66"/>
    <mergeCell ref="U65:U66"/>
    <mergeCell ref="V65:V66"/>
    <mergeCell ref="W65:Y66"/>
    <mergeCell ref="B67:B68"/>
    <mergeCell ref="C67:C68"/>
    <mergeCell ref="D67:D68"/>
    <mergeCell ref="E67:E68"/>
    <mergeCell ref="F67:F68"/>
    <mergeCell ref="G67:G68"/>
    <mergeCell ref="K67:K68"/>
    <mergeCell ref="L67:L68"/>
    <mergeCell ref="M67:M68"/>
    <mergeCell ref="N67:N68"/>
    <mergeCell ref="O67:O68"/>
    <mergeCell ref="P67:P68"/>
    <mergeCell ref="Q67:S68"/>
    <mergeCell ref="T67:T68"/>
    <mergeCell ref="U67:U68"/>
    <mergeCell ref="V67:V68"/>
    <mergeCell ref="W67:Y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N69:N70"/>
    <mergeCell ref="O69:O70"/>
    <mergeCell ref="P69:P70"/>
    <mergeCell ref="Q69:S70"/>
    <mergeCell ref="T69:T70"/>
    <mergeCell ref="U69:U70"/>
    <mergeCell ref="V69:V70"/>
    <mergeCell ref="W69:Y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Q71:S72"/>
    <mergeCell ref="T71:T72"/>
    <mergeCell ref="U71:U72"/>
    <mergeCell ref="V71:V72"/>
    <mergeCell ref="W71:Y72"/>
    <mergeCell ref="A74:B74"/>
    <mergeCell ref="E74:G74"/>
    <mergeCell ref="H74:J74"/>
    <mergeCell ref="K74:M74"/>
    <mergeCell ref="N74:P74"/>
    <mergeCell ref="Q74:S74"/>
    <mergeCell ref="T74:V74"/>
    <mergeCell ref="W74:Y74"/>
    <mergeCell ref="A75:A82"/>
    <mergeCell ref="B75:B76"/>
    <mergeCell ref="C75:C76"/>
    <mergeCell ref="D75:D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S76"/>
    <mergeCell ref="T75:T76"/>
    <mergeCell ref="U75:U76"/>
    <mergeCell ref="V75:V76"/>
    <mergeCell ref="W75:Y76"/>
    <mergeCell ref="E77:E78"/>
    <mergeCell ref="F77:F78"/>
    <mergeCell ref="G77:G78"/>
    <mergeCell ref="Q77:S78"/>
    <mergeCell ref="T77:T78"/>
    <mergeCell ref="H79:H80"/>
    <mergeCell ref="I79:I80"/>
    <mergeCell ref="J79:J80"/>
    <mergeCell ref="Q79:S80"/>
    <mergeCell ref="T79:T80"/>
    <mergeCell ref="U79:U80"/>
    <mergeCell ref="K81:K82"/>
    <mergeCell ref="L81:L82"/>
    <mergeCell ref="M81:M82"/>
    <mergeCell ref="Q81:S82"/>
    <mergeCell ref="T81:T82"/>
    <mergeCell ref="U81:U82"/>
    <mergeCell ref="V81:V82"/>
    <mergeCell ref="W81:Y82"/>
    <mergeCell ref="A84:B84"/>
    <mergeCell ref="E84:G84"/>
    <mergeCell ref="H84:J84"/>
    <mergeCell ref="K84:M84"/>
    <mergeCell ref="N84:P84"/>
    <mergeCell ref="Q84:S84"/>
    <mergeCell ref="T84:V84"/>
    <mergeCell ref="W84:Y84"/>
    <mergeCell ref="A85:A92"/>
    <mergeCell ref="Q85:S86"/>
    <mergeCell ref="W85:Y86"/>
    <mergeCell ref="B87:B88"/>
    <mergeCell ref="C87:C88"/>
    <mergeCell ref="D87:D88"/>
    <mergeCell ref="E87:E88"/>
    <mergeCell ref="K85:K86"/>
    <mergeCell ref="L85:L86"/>
    <mergeCell ref="M85:M86"/>
    <mergeCell ref="F87:F88"/>
    <mergeCell ref="G87:G88"/>
    <mergeCell ref="K87:K88"/>
    <mergeCell ref="L87:L88"/>
    <mergeCell ref="M87:M88"/>
    <mergeCell ref="N87:N88"/>
    <mergeCell ref="O87:O88"/>
    <mergeCell ref="P87:P88"/>
    <mergeCell ref="Q87:S88"/>
    <mergeCell ref="T87:T88"/>
    <mergeCell ref="U87:U88"/>
    <mergeCell ref="V87:V88"/>
    <mergeCell ref="W87:Y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N89:N90"/>
    <mergeCell ref="O89:O90"/>
    <mergeCell ref="P89:P90"/>
    <mergeCell ref="Q89:S90"/>
    <mergeCell ref="L91:L92"/>
    <mergeCell ref="M91:M92"/>
    <mergeCell ref="Q91:S92"/>
    <mergeCell ref="W89:Y90"/>
    <mergeCell ref="B91:B92"/>
    <mergeCell ref="C91:C92"/>
    <mergeCell ref="D91:D92"/>
    <mergeCell ref="E91:E92"/>
    <mergeCell ref="F91:F92"/>
    <mergeCell ref="G91:G92"/>
    <mergeCell ref="W91:Y92"/>
    <mergeCell ref="H91:H92"/>
    <mergeCell ref="I91:I92"/>
    <mergeCell ref="A94:B94"/>
    <mergeCell ref="E94:G94"/>
    <mergeCell ref="H94:J94"/>
    <mergeCell ref="K94:M94"/>
    <mergeCell ref="N94:P94"/>
    <mergeCell ref="Q94:S94"/>
    <mergeCell ref="T94:V94"/>
    <mergeCell ref="J91:J92"/>
    <mergeCell ref="K91:K92"/>
    <mergeCell ref="W94:Y94"/>
    <mergeCell ref="A95:A102"/>
    <mergeCell ref="B95:B96"/>
    <mergeCell ref="C95:C96"/>
    <mergeCell ref="D95:D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S96"/>
    <mergeCell ref="T95:T96"/>
    <mergeCell ref="U95:U96"/>
    <mergeCell ref="V95:V96"/>
    <mergeCell ref="W95:Y96"/>
    <mergeCell ref="B97:B98"/>
    <mergeCell ref="C97:C98"/>
    <mergeCell ref="D97:D98"/>
    <mergeCell ref="E97:E98"/>
    <mergeCell ref="F97:F98"/>
    <mergeCell ref="G97:G98"/>
    <mergeCell ref="K97:K98"/>
    <mergeCell ref="L97:L98"/>
    <mergeCell ref="M97:M98"/>
    <mergeCell ref="N97:N98"/>
    <mergeCell ref="O97:O98"/>
    <mergeCell ref="P97:P98"/>
    <mergeCell ref="Q97:S98"/>
    <mergeCell ref="T97:T98"/>
    <mergeCell ref="U97:U98"/>
    <mergeCell ref="V97:V98"/>
    <mergeCell ref="W97:Y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N99:N100"/>
    <mergeCell ref="O99:O100"/>
    <mergeCell ref="P99:P100"/>
    <mergeCell ref="Q99:S100"/>
    <mergeCell ref="T99:T100"/>
    <mergeCell ref="U99:U100"/>
    <mergeCell ref="V99:V100"/>
    <mergeCell ref="W99:Y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Q101:S102"/>
    <mergeCell ref="T101:T102"/>
    <mergeCell ref="U101:U102"/>
    <mergeCell ref="V101:V102"/>
    <mergeCell ref="W101:Y102"/>
    <mergeCell ref="A104:B104"/>
    <mergeCell ref="E104:G104"/>
    <mergeCell ref="H104:J104"/>
    <mergeCell ref="K104:M104"/>
    <mergeCell ref="N104:P104"/>
    <mergeCell ref="Q104:S104"/>
    <mergeCell ref="T104:V104"/>
    <mergeCell ref="W104:Y104"/>
    <mergeCell ref="A105:A112"/>
    <mergeCell ref="B105:B106"/>
    <mergeCell ref="C105:C106"/>
    <mergeCell ref="D105:D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S106"/>
    <mergeCell ref="T105:T106"/>
    <mergeCell ref="U105:U106"/>
    <mergeCell ref="V105:V106"/>
    <mergeCell ref="W105:Y106"/>
    <mergeCell ref="B107:B108"/>
    <mergeCell ref="C107:C108"/>
    <mergeCell ref="D107:D108"/>
    <mergeCell ref="E107:E108"/>
    <mergeCell ref="F107:F108"/>
    <mergeCell ref="G107:G108"/>
    <mergeCell ref="K107:K108"/>
    <mergeCell ref="L107:L108"/>
    <mergeCell ref="M107:M108"/>
    <mergeCell ref="N107:N108"/>
    <mergeCell ref="O107:O108"/>
    <mergeCell ref="P107:P108"/>
    <mergeCell ref="Q107:S108"/>
    <mergeCell ref="T107:T108"/>
    <mergeCell ref="U107:U108"/>
    <mergeCell ref="V107:V108"/>
    <mergeCell ref="W107:Y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N109:N110"/>
    <mergeCell ref="O109:O110"/>
    <mergeCell ref="P109:P110"/>
    <mergeCell ref="Q109:S110"/>
    <mergeCell ref="T109:T110"/>
    <mergeCell ref="U109:U110"/>
    <mergeCell ref="V109:V110"/>
    <mergeCell ref="W109:Y110"/>
    <mergeCell ref="M111:M112"/>
    <mergeCell ref="Q111:S112"/>
    <mergeCell ref="T111:T112"/>
    <mergeCell ref="U111:U112"/>
    <mergeCell ref="V111:V112"/>
    <mergeCell ref="B111:B112"/>
    <mergeCell ref="C111:C112"/>
    <mergeCell ref="D111:D112"/>
    <mergeCell ref="E111:E112"/>
    <mergeCell ref="F111:F112"/>
    <mergeCell ref="G111:G112"/>
    <mergeCell ref="W111:Y112"/>
    <mergeCell ref="H111:H112"/>
    <mergeCell ref="I111:I112"/>
    <mergeCell ref="J111:J112"/>
    <mergeCell ref="K111:K112"/>
    <mergeCell ref="L111:L112"/>
    <mergeCell ref="T16:V17"/>
    <mergeCell ref="T14:V15"/>
    <mergeCell ref="T12:V13"/>
    <mergeCell ref="T20:V20"/>
    <mergeCell ref="Z20:AB20"/>
    <mergeCell ref="Z18:AB19"/>
    <mergeCell ref="Z16:AB17"/>
    <mergeCell ref="Z14:AB15"/>
    <mergeCell ref="Z12:AB1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="85" zoomScaleNormal="85" zoomScalePageLayoutView="0" workbookViewId="0" topLeftCell="A1">
      <selection activeCell="I29" sqref="I29"/>
    </sheetView>
  </sheetViews>
  <sheetFormatPr defaultColWidth="8.88671875" defaultRowHeight="15"/>
  <cols>
    <col min="1" max="1" width="3.6640625" style="3" customWidth="1"/>
    <col min="2" max="2" width="12.99609375" style="3" bestFit="1" customWidth="1"/>
    <col min="3" max="3" width="7.88671875" style="59" customWidth="1"/>
    <col min="4" max="7" width="14.6640625" style="3" bestFit="1" customWidth="1"/>
    <col min="8" max="8" width="8.88671875" style="3" customWidth="1"/>
    <col min="9" max="9" width="12.6640625" style="3" customWidth="1"/>
    <col min="10" max="10" width="10.77734375" style="3" customWidth="1"/>
    <col min="11" max="11" width="11.5546875" style="3" customWidth="1"/>
    <col min="12" max="16384" width="8.88671875" style="3" customWidth="1"/>
  </cols>
  <sheetData>
    <row r="1" spans="1:3" ht="11.25" customHeight="1">
      <c r="A1" s="2"/>
      <c r="B1" s="5"/>
      <c r="C1" s="78"/>
    </row>
    <row r="2" spans="1:4" ht="11.25" customHeight="1">
      <c r="A2" s="2"/>
      <c r="D2" s="6" t="s">
        <v>187</v>
      </c>
    </row>
    <row r="3" spans="1:9" ht="11.25" customHeight="1">
      <c r="A3" s="2"/>
      <c r="B3" s="5"/>
      <c r="C3" s="62"/>
      <c r="D3" s="71"/>
      <c r="E3" s="11"/>
      <c r="I3" s="94" t="s">
        <v>79</v>
      </c>
    </row>
    <row r="4" spans="1:6" ht="11.25" customHeight="1">
      <c r="A4" s="2"/>
      <c r="E4" s="63" t="s">
        <v>58</v>
      </c>
      <c r="F4" s="4"/>
    </row>
    <row r="5" spans="1:9" ht="11.25" customHeight="1">
      <c r="A5" s="2"/>
      <c r="B5" s="5" t="s">
        <v>134</v>
      </c>
      <c r="C5" s="78" t="s">
        <v>44</v>
      </c>
      <c r="E5" s="77" t="s">
        <v>78</v>
      </c>
      <c r="F5" s="11"/>
      <c r="I5" s="93" t="s">
        <v>26</v>
      </c>
    </row>
    <row r="6" spans="1:10" ht="11.25" customHeight="1">
      <c r="A6" s="2"/>
      <c r="D6" s="63" t="str">
        <f>B7</f>
        <v>Michek Tomáš</v>
      </c>
      <c r="E6" s="11"/>
      <c r="F6" s="11"/>
      <c r="I6" s="119"/>
      <c r="J6" s="93" t="s">
        <v>26</v>
      </c>
    </row>
    <row r="7" spans="1:10" ht="11.25" customHeight="1">
      <c r="A7" s="2"/>
      <c r="B7" s="10" t="s">
        <v>27</v>
      </c>
      <c r="C7" s="79" t="s">
        <v>15</v>
      </c>
      <c r="D7" s="77" t="s">
        <v>77</v>
      </c>
      <c r="F7" s="11"/>
      <c r="I7" s="120" t="s">
        <v>24</v>
      </c>
      <c r="J7" s="165" t="s">
        <v>78</v>
      </c>
    </row>
    <row r="8" spans="1:6" ht="11.25" customHeight="1">
      <c r="A8" s="2"/>
      <c r="B8" s="57"/>
      <c r="C8" s="61"/>
      <c r="F8" s="63" t="str">
        <f>E4</f>
        <v>Záleský Martin</v>
      </c>
    </row>
    <row r="9" spans="1:7" ht="11.25" customHeight="1">
      <c r="A9" s="2"/>
      <c r="B9" s="5" t="s">
        <v>60</v>
      </c>
      <c r="C9" s="78" t="s">
        <v>188</v>
      </c>
      <c r="F9" s="42" t="s">
        <v>78</v>
      </c>
      <c r="G9" s="11"/>
    </row>
    <row r="10" spans="4:9" ht="12.75">
      <c r="D10" s="63" t="str">
        <f>B9</f>
        <v>Přiklopil Aleš</v>
      </c>
      <c r="F10" s="11"/>
      <c r="G10" s="11"/>
      <c r="I10" s="94" t="s">
        <v>193</v>
      </c>
    </row>
    <row r="11" spans="2:7" ht="12.75">
      <c r="B11" s="5" t="s">
        <v>132</v>
      </c>
      <c r="C11" s="78" t="s">
        <v>37</v>
      </c>
      <c r="D11" s="77" t="s">
        <v>77</v>
      </c>
      <c r="E11" s="11"/>
      <c r="F11" s="11"/>
      <c r="G11" s="11"/>
    </row>
    <row r="12" spans="5:9" ht="12.75">
      <c r="E12" s="6" t="s">
        <v>26</v>
      </c>
      <c r="F12" s="11"/>
      <c r="G12" s="11"/>
      <c r="I12" s="93" t="s">
        <v>27</v>
      </c>
    </row>
    <row r="13" spans="2:10" ht="12.75">
      <c r="B13" s="58"/>
      <c r="C13" s="60"/>
      <c r="E13" s="77" t="s">
        <v>76</v>
      </c>
      <c r="F13" s="4"/>
      <c r="G13" s="11"/>
      <c r="I13" s="72"/>
      <c r="J13" s="65" t="s">
        <v>60</v>
      </c>
    </row>
    <row r="14" spans="4:10" ht="12.75">
      <c r="D14" s="6" t="s">
        <v>189</v>
      </c>
      <c r="E14" s="11"/>
      <c r="F14" s="4"/>
      <c r="G14" s="11"/>
      <c r="I14" s="120" t="s">
        <v>60</v>
      </c>
      <c r="J14" s="167" t="s">
        <v>195</v>
      </c>
    </row>
    <row r="15" spans="2:11" ht="12.75">
      <c r="B15" s="5"/>
      <c r="C15" s="79"/>
      <c r="D15" s="64"/>
      <c r="F15" s="4"/>
      <c r="G15" s="11"/>
      <c r="J15" s="72"/>
      <c r="K15" s="65" t="s">
        <v>60</v>
      </c>
    </row>
    <row r="16" spans="7:11" ht="12.75">
      <c r="G16" s="63" t="str">
        <f>F8</f>
        <v>Záleský Martin</v>
      </c>
      <c r="I16" s="93" t="s">
        <v>67</v>
      </c>
      <c r="J16" s="72"/>
      <c r="K16" s="3" t="s">
        <v>121</v>
      </c>
    </row>
    <row r="17" spans="2:10" ht="12.75">
      <c r="B17" s="5"/>
      <c r="C17" s="78"/>
      <c r="G17" s="77" t="s">
        <v>78</v>
      </c>
      <c r="I17" s="72"/>
      <c r="J17" s="166" t="s">
        <v>23</v>
      </c>
    </row>
    <row r="18" spans="4:10" ht="12.75">
      <c r="D18" s="6" t="s">
        <v>190</v>
      </c>
      <c r="G18" s="11"/>
      <c r="I18" s="120" t="s">
        <v>23</v>
      </c>
      <c r="J18" s="168" t="s">
        <v>194</v>
      </c>
    </row>
    <row r="19" spans="2:7" ht="12.75">
      <c r="B19" s="5"/>
      <c r="C19" s="78"/>
      <c r="D19" s="80"/>
      <c r="E19" s="11"/>
      <c r="G19" s="11"/>
    </row>
    <row r="20" spans="5:7" ht="12.75">
      <c r="E20" s="63" t="s">
        <v>24</v>
      </c>
      <c r="G20" s="11"/>
    </row>
    <row r="21" spans="2:9" ht="12.75">
      <c r="B21" s="5" t="s">
        <v>67</v>
      </c>
      <c r="C21" s="78" t="s">
        <v>191</v>
      </c>
      <c r="E21" s="42" t="s">
        <v>78</v>
      </c>
      <c r="F21" s="11"/>
      <c r="G21" s="11"/>
      <c r="I21" s="94" t="s">
        <v>81</v>
      </c>
    </row>
    <row r="22" spans="4:7" ht="12.75">
      <c r="D22" s="6" t="s">
        <v>67</v>
      </c>
      <c r="E22" s="11"/>
      <c r="F22" s="11"/>
      <c r="G22" s="11"/>
    </row>
    <row r="23" spans="2:9" ht="12.75">
      <c r="B23" s="5" t="s">
        <v>125</v>
      </c>
      <c r="C23" s="79" t="s">
        <v>15</v>
      </c>
      <c r="D23" s="77" t="s">
        <v>78</v>
      </c>
      <c r="F23" s="11"/>
      <c r="G23" s="11"/>
      <c r="I23" s="93" t="s">
        <v>26</v>
      </c>
    </row>
    <row r="24" spans="6:10" ht="12.75">
      <c r="F24" s="63" t="str">
        <f>E28</f>
        <v>Dušek Rostislav</v>
      </c>
      <c r="G24" s="11"/>
      <c r="I24" s="119"/>
      <c r="J24" s="93" t="s">
        <v>26</v>
      </c>
    </row>
    <row r="25" spans="2:10" ht="12.75">
      <c r="B25" s="5" t="s">
        <v>23</v>
      </c>
      <c r="C25" s="78" t="s">
        <v>37</v>
      </c>
      <c r="F25" s="77" t="s">
        <v>78</v>
      </c>
      <c r="I25" s="120" t="s">
        <v>24</v>
      </c>
      <c r="J25" s="165" t="s">
        <v>194</v>
      </c>
    </row>
    <row r="26" spans="4:6" ht="12.75">
      <c r="D26" s="6" t="s">
        <v>23</v>
      </c>
      <c r="F26" s="11"/>
    </row>
    <row r="27" spans="2:6" ht="12.75">
      <c r="B27" s="5" t="s">
        <v>66</v>
      </c>
      <c r="C27" s="78" t="s">
        <v>15</v>
      </c>
      <c r="D27" s="77" t="s">
        <v>77</v>
      </c>
      <c r="E27" s="11"/>
      <c r="F27" s="11"/>
    </row>
    <row r="28" spans="5:6" ht="12.75">
      <c r="E28" s="63" t="s">
        <v>57</v>
      </c>
      <c r="F28" s="11"/>
    </row>
    <row r="29" spans="2:5" ht="12.75">
      <c r="B29" s="58"/>
      <c r="C29" s="60"/>
      <c r="E29" s="42" t="s">
        <v>78</v>
      </c>
    </row>
    <row r="30" spans="4:5" ht="12.75">
      <c r="D30" s="6" t="s">
        <v>192</v>
      </c>
      <c r="E30" s="11"/>
    </row>
    <row r="31" spans="2:4" ht="12.75">
      <c r="B31" s="5"/>
      <c r="C31" s="79"/>
      <c r="D31" s="64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9"/>
  <sheetViews>
    <sheetView zoomScale="85" zoomScaleNormal="85" zoomScalePageLayoutView="0" workbookViewId="0" topLeftCell="A2">
      <selection activeCell="G2" sqref="G2"/>
    </sheetView>
  </sheetViews>
  <sheetFormatPr defaultColWidth="8.88671875" defaultRowHeight="15"/>
  <cols>
    <col min="1" max="1" width="3.6640625" style="3" customWidth="1"/>
    <col min="2" max="2" width="12.99609375" style="3" bestFit="1" customWidth="1"/>
    <col min="3" max="3" width="7.88671875" style="59" customWidth="1"/>
    <col min="4" max="4" width="12.88671875" style="3" customWidth="1"/>
    <col min="5" max="5" width="6.6640625" style="3" customWidth="1"/>
    <col min="6" max="8" width="14.6640625" style="3" bestFit="1" customWidth="1"/>
    <col min="9" max="9" width="11.6640625" style="3" customWidth="1"/>
    <col min="10" max="16384" width="8.88671875" style="3" customWidth="1"/>
  </cols>
  <sheetData>
    <row r="2" ht="11.25" customHeight="1">
      <c r="A2" s="2"/>
    </row>
    <row r="3" spans="1:3" ht="11.25" customHeight="1">
      <c r="A3" s="2"/>
      <c r="B3" s="5"/>
      <c r="C3" s="78"/>
    </row>
    <row r="4" spans="1:5" ht="11.25" customHeight="1">
      <c r="A4" s="2"/>
      <c r="D4" s="6" t="s">
        <v>59</v>
      </c>
      <c r="E4" s="5" t="s">
        <v>9</v>
      </c>
    </row>
    <row r="5" spans="1:6" ht="11.25" customHeight="1">
      <c r="A5" s="2"/>
      <c r="B5" s="5"/>
      <c r="C5" s="62"/>
      <c r="D5" s="71"/>
      <c r="E5" s="71"/>
      <c r="F5" s="11"/>
    </row>
    <row r="6" spans="1:7" ht="11.25" customHeight="1">
      <c r="A6" s="2"/>
      <c r="F6" s="63" t="str">
        <f>D4</f>
        <v>Kolář Marek</v>
      </c>
      <c r="G6" s="4"/>
    </row>
    <row r="7" spans="1:7" ht="11.25" customHeight="1">
      <c r="A7" s="2"/>
      <c r="B7" s="5" t="s">
        <v>130</v>
      </c>
      <c r="C7" s="78" t="s">
        <v>20</v>
      </c>
      <c r="F7" s="77" t="s">
        <v>78</v>
      </c>
      <c r="G7" s="11"/>
    </row>
    <row r="8" spans="1:7" ht="11.25" customHeight="1">
      <c r="A8" s="2"/>
      <c r="D8" s="63" t="str">
        <f>B9</f>
        <v>Vícha Jan</v>
      </c>
      <c r="E8" s="162"/>
      <c r="F8" s="11"/>
      <c r="G8" s="11"/>
    </row>
    <row r="9" spans="1:7" ht="11.25" customHeight="1">
      <c r="A9" s="2"/>
      <c r="B9" s="10" t="s">
        <v>28</v>
      </c>
      <c r="C9" s="79" t="s">
        <v>152</v>
      </c>
      <c r="D9" s="77" t="s">
        <v>78</v>
      </c>
      <c r="E9" s="115"/>
      <c r="G9" s="11"/>
    </row>
    <row r="10" spans="1:7" ht="11.25" customHeight="1">
      <c r="A10" s="2"/>
      <c r="B10" s="57"/>
      <c r="C10" s="61"/>
      <c r="G10" s="63" t="str">
        <f>F6</f>
        <v>Kolář Marek</v>
      </c>
    </row>
    <row r="11" spans="1:8" ht="11.25" customHeight="1">
      <c r="A11" s="2"/>
      <c r="B11" s="5" t="s">
        <v>123</v>
      </c>
      <c r="C11" s="78" t="s">
        <v>18</v>
      </c>
      <c r="G11" s="42" t="s">
        <v>78</v>
      </c>
      <c r="H11" s="11"/>
    </row>
    <row r="12" spans="4:8" ht="12.75">
      <c r="D12" s="6" t="s">
        <v>123</v>
      </c>
      <c r="E12" s="58"/>
      <c r="G12" s="11"/>
      <c r="H12" s="11"/>
    </row>
    <row r="13" spans="2:8" ht="12.75">
      <c r="B13" s="5" t="s">
        <v>62</v>
      </c>
      <c r="C13" s="78" t="s">
        <v>43</v>
      </c>
      <c r="D13" s="77" t="s">
        <v>78</v>
      </c>
      <c r="E13" s="77"/>
      <c r="F13" s="11"/>
      <c r="G13" s="11"/>
      <c r="H13" s="11"/>
    </row>
    <row r="14" spans="6:8" ht="12.75">
      <c r="F14" s="6" t="s">
        <v>185</v>
      </c>
      <c r="G14" s="11"/>
      <c r="H14" s="11"/>
    </row>
    <row r="15" spans="2:8" ht="12.75">
      <c r="B15" s="5" t="s">
        <v>31</v>
      </c>
      <c r="C15" s="78" t="s">
        <v>152</v>
      </c>
      <c r="F15" s="77" t="s">
        <v>77</v>
      </c>
      <c r="G15" s="4"/>
      <c r="H15" s="11"/>
    </row>
    <row r="16" spans="4:8" ht="12.75">
      <c r="D16" s="6" t="s">
        <v>31</v>
      </c>
      <c r="E16" s="162"/>
      <c r="F16" s="11"/>
      <c r="G16" s="4"/>
      <c r="H16" s="11"/>
    </row>
    <row r="17" spans="2:8" ht="12.75">
      <c r="B17" s="5" t="s">
        <v>64</v>
      </c>
      <c r="C17" s="79" t="s">
        <v>70</v>
      </c>
      <c r="D17" s="163" t="s">
        <v>121</v>
      </c>
      <c r="E17" s="64"/>
      <c r="G17" s="4"/>
      <c r="H17" s="11"/>
    </row>
    <row r="18" ht="12.75">
      <c r="H18" s="6" t="s">
        <v>68</v>
      </c>
    </row>
    <row r="19" spans="2:9" ht="12.75">
      <c r="B19" s="5" t="s">
        <v>68</v>
      </c>
      <c r="C19" s="78" t="s">
        <v>25</v>
      </c>
      <c r="H19" s="77" t="s">
        <v>76</v>
      </c>
      <c r="I19" s="4"/>
    </row>
    <row r="20" spans="4:10" ht="12.75">
      <c r="D20" s="63" t="str">
        <f>B19</f>
        <v>Balcar Vojtěch</v>
      </c>
      <c r="E20" s="58"/>
      <c r="H20" s="11"/>
      <c r="I20" s="4"/>
      <c r="J20" s="4"/>
    </row>
    <row r="21" spans="2:10" ht="12.75">
      <c r="B21" s="5" t="s">
        <v>34</v>
      </c>
      <c r="C21" s="78" t="s">
        <v>152</v>
      </c>
      <c r="D21" s="80" t="s">
        <v>78</v>
      </c>
      <c r="E21" s="42"/>
      <c r="F21" s="11"/>
      <c r="H21" s="11"/>
      <c r="I21" s="4"/>
      <c r="J21" s="4"/>
    </row>
    <row r="22" spans="6:10" ht="12.75">
      <c r="F22" s="63" t="str">
        <f>D20</f>
        <v>Balcar Vojtěch</v>
      </c>
      <c r="H22" s="11"/>
      <c r="I22" s="4"/>
      <c r="J22" s="4"/>
    </row>
    <row r="23" spans="2:10" ht="12.75">
      <c r="B23" s="5" t="s">
        <v>63</v>
      </c>
      <c r="C23" s="78" t="s">
        <v>43</v>
      </c>
      <c r="F23" s="77" t="s">
        <v>76</v>
      </c>
      <c r="G23" s="11"/>
      <c r="H23" s="11"/>
      <c r="I23" s="4"/>
      <c r="J23" s="4"/>
    </row>
    <row r="24" spans="4:10" ht="12.75">
      <c r="D24" s="6" t="s">
        <v>63</v>
      </c>
      <c r="E24" s="162"/>
      <c r="F24" s="11"/>
      <c r="G24" s="11"/>
      <c r="H24" s="11"/>
      <c r="I24" s="4"/>
      <c r="J24" s="4"/>
    </row>
    <row r="25" spans="2:10" ht="12.75">
      <c r="B25" s="5" t="s">
        <v>38</v>
      </c>
      <c r="C25" s="79" t="s">
        <v>9</v>
      </c>
      <c r="D25" s="77" t="s">
        <v>76</v>
      </c>
      <c r="E25" s="115"/>
      <c r="G25" s="11"/>
      <c r="H25" s="11"/>
      <c r="I25" s="4"/>
      <c r="J25" s="4"/>
    </row>
    <row r="26" spans="7:10" ht="12.75">
      <c r="G26" s="6" t="s">
        <v>68</v>
      </c>
      <c r="H26" s="11"/>
      <c r="I26" s="4"/>
      <c r="J26" s="4"/>
    </row>
    <row r="27" spans="2:10" ht="12.75">
      <c r="B27" s="5" t="s">
        <v>35</v>
      </c>
      <c r="C27" s="78" t="s">
        <v>9</v>
      </c>
      <c r="G27" s="77" t="s">
        <v>78</v>
      </c>
      <c r="H27" s="4"/>
      <c r="I27" s="4"/>
      <c r="J27" s="4"/>
    </row>
    <row r="28" spans="4:10" ht="12.75">
      <c r="D28" s="63" t="str">
        <f>B27</f>
        <v>Čermák Filip</v>
      </c>
      <c r="E28" s="58"/>
      <c r="G28" s="11"/>
      <c r="H28" s="4"/>
      <c r="I28" s="4"/>
      <c r="J28" s="4"/>
    </row>
    <row r="29" spans="2:10" ht="12.75">
      <c r="B29" s="5" t="s">
        <v>128</v>
      </c>
      <c r="C29" s="78" t="s">
        <v>20</v>
      </c>
      <c r="D29" s="77" t="s">
        <v>78</v>
      </c>
      <c r="E29" s="77"/>
      <c r="F29" s="11"/>
      <c r="G29" s="11"/>
      <c r="H29" s="4"/>
      <c r="I29" s="4"/>
      <c r="J29" s="4"/>
    </row>
    <row r="30" spans="6:10" ht="12.75">
      <c r="F30" s="6" t="s">
        <v>35</v>
      </c>
      <c r="G30" s="11"/>
      <c r="H30" s="4"/>
      <c r="I30" s="4"/>
      <c r="J30" s="4"/>
    </row>
    <row r="31" spans="2:10" ht="12.75">
      <c r="B31" s="5" t="s">
        <v>186</v>
      </c>
      <c r="C31" s="78" t="s">
        <v>25</v>
      </c>
      <c r="F31" s="42" t="s">
        <v>78</v>
      </c>
      <c r="H31" s="4"/>
      <c r="I31" s="4"/>
      <c r="J31" s="4"/>
    </row>
    <row r="32" spans="4:10" ht="12.75">
      <c r="D32" s="63" t="str">
        <f>B33</f>
        <v>Nápravník Ondřej</v>
      </c>
      <c r="E32" s="162"/>
      <c r="F32" s="11"/>
      <c r="H32" s="4"/>
      <c r="I32" s="4"/>
      <c r="J32" s="4"/>
    </row>
    <row r="33" spans="2:9" ht="12.75">
      <c r="B33" s="5" t="s">
        <v>124</v>
      </c>
      <c r="C33" s="79" t="s">
        <v>8</v>
      </c>
      <c r="D33" s="164" t="s">
        <v>78</v>
      </c>
      <c r="E33" s="64"/>
      <c r="H33" s="4"/>
      <c r="I33" s="4"/>
    </row>
    <row r="34" spans="8:9" ht="12.75">
      <c r="H34" s="4"/>
      <c r="I34" s="4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85" zoomScaleNormal="85" zoomScalePageLayoutView="0" workbookViewId="0" topLeftCell="A1">
      <selection activeCell="G12" sqref="G12"/>
    </sheetView>
  </sheetViews>
  <sheetFormatPr defaultColWidth="8.88671875" defaultRowHeight="15"/>
  <cols>
    <col min="1" max="1" width="6.6640625" style="38" customWidth="1"/>
    <col min="2" max="2" width="19.99609375" style="1" customWidth="1"/>
    <col min="3" max="3" width="8.3359375" style="1" customWidth="1"/>
    <col min="4" max="4" width="21.6640625" style="37" bestFit="1" customWidth="1"/>
    <col min="7" max="11" width="8.88671875" style="1" customWidth="1"/>
  </cols>
  <sheetData>
    <row r="1" spans="1:4" ht="15">
      <c r="A1" s="36" t="s">
        <v>14</v>
      </c>
      <c r="B1" s="7" t="s">
        <v>11</v>
      </c>
      <c r="C1" s="7" t="s">
        <v>6</v>
      </c>
      <c r="D1" s="7" t="s">
        <v>5</v>
      </c>
    </row>
    <row r="2" spans="1:5" ht="15">
      <c r="A2" s="34" t="s">
        <v>1</v>
      </c>
      <c r="B2" s="1" t="s">
        <v>58</v>
      </c>
      <c r="C2" s="56">
        <v>2007</v>
      </c>
      <c r="D2" s="54" t="s">
        <v>37</v>
      </c>
      <c r="E2">
        <v>120</v>
      </c>
    </row>
    <row r="3" spans="1:14" ht="15">
      <c r="A3" s="34" t="s">
        <v>2</v>
      </c>
      <c r="B3" s="46" t="s">
        <v>57</v>
      </c>
      <c r="C3" s="47">
        <v>2007</v>
      </c>
      <c r="D3" s="54" t="s">
        <v>9</v>
      </c>
      <c r="E3">
        <v>90</v>
      </c>
      <c r="N3" s="8"/>
    </row>
    <row r="4" spans="1:14" ht="15">
      <c r="A4" s="75" t="s">
        <v>3</v>
      </c>
      <c r="B4" s="46" t="s">
        <v>26</v>
      </c>
      <c r="C4" s="47">
        <v>2009</v>
      </c>
      <c r="D4" s="55" t="s">
        <v>9</v>
      </c>
      <c r="E4">
        <v>70</v>
      </c>
      <c r="N4" s="8"/>
    </row>
    <row r="5" spans="1:14" ht="15">
      <c r="A5" s="75" t="s">
        <v>4</v>
      </c>
      <c r="B5" s="46" t="s">
        <v>24</v>
      </c>
      <c r="C5" s="47">
        <v>2009</v>
      </c>
      <c r="D5" s="54" t="s">
        <v>37</v>
      </c>
      <c r="E5">
        <v>60</v>
      </c>
      <c r="N5" s="8"/>
    </row>
    <row r="6" spans="1:14" ht="15">
      <c r="A6" s="75" t="s">
        <v>16</v>
      </c>
      <c r="B6" s="46" t="s">
        <v>60</v>
      </c>
      <c r="C6" s="47">
        <v>2007</v>
      </c>
      <c r="D6" s="54" t="s">
        <v>61</v>
      </c>
      <c r="E6">
        <v>45</v>
      </c>
      <c r="N6" s="8"/>
    </row>
    <row r="7" spans="1:14" ht="15">
      <c r="A7" s="75" t="s">
        <v>82</v>
      </c>
      <c r="B7" s="46" t="s">
        <v>23</v>
      </c>
      <c r="C7" s="47">
        <v>2011</v>
      </c>
      <c r="D7" s="55" t="s">
        <v>37</v>
      </c>
      <c r="E7">
        <v>40</v>
      </c>
      <c r="N7" s="8"/>
    </row>
    <row r="8" spans="1:14" ht="15">
      <c r="A8" s="75" t="s">
        <v>83</v>
      </c>
      <c r="B8" s="46" t="s">
        <v>27</v>
      </c>
      <c r="C8" s="47">
        <v>2009</v>
      </c>
      <c r="D8" s="54" t="s">
        <v>17</v>
      </c>
      <c r="E8">
        <v>35</v>
      </c>
      <c r="N8" s="8"/>
    </row>
    <row r="9" spans="1:14" ht="15">
      <c r="A9" s="75" t="s">
        <v>84</v>
      </c>
      <c r="B9" s="96" t="s">
        <v>67</v>
      </c>
      <c r="C9" s="56">
        <v>2009</v>
      </c>
      <c r="D9" s="54" t="s">
        <v>61</v>
      </c>
      <c r="E9">
        <v>30</v>
      </c>
      <c r="N9" s="8"/>
    </row>
    <row r="10" spans="1:14" ht="15">
      <c r="A10" s="75" t="s">
        <v>196</v>
      </c>
      <c r="B10" s="96" t="s">
        <v>134</v>
      </c>
      <c r="C10" s="47">
        <v>2009</v>
      </c>
      <c r="D10" s="54" t="s">
        <v>61</v>
      </c>
      <c r="E10">
        <v>15</v>
      </c>
      <c r="N10" s="8"/>
    </row>
    <row r="11" spans="1:14" ht="15">
      <c r="A11" s="75" t="s">
        <v>196</v>
      </c>
      <c r="B11" s="46" t="s">
        <v>132</v>
      </c>
      <c r="C11" s="47">
        <v>2008</v>
      </c>
      <c r="D11" s="82" t="s">
        <v>37</v>
      </c>
      <c r="E11">
        <v>15</v>
      </c>
      <c r="N11" s="8"/>
    </row>
    <row r="12" spans="1:14" ht="15">
      <c r="A12" s="75" t="s">
        <v>196</v>
      </c>
      <c r="B12" s="46" t="s">
        <v>125</v>
      </c>
      <c r="C12" s="47">
        <v>2007</v>
      </c>
      <c r="D12" s="55" t="s">
        <v>17</v>
      </c>
      <c r="E12">
        <v>15</v>
      </c>
      <c r="N12" s="8"/>
    </row>
    <row r="13" spans="1:14" ht="15">
      <c r="A13" s="75" t="s">
        <v>196</v>
      </c>
      <c r="B13" s="96" t="s">
        <v>66</v>
      </c>
      <c r="C13" s="56">
        <v>2008</v>
      </c>
      <c r="D13" s="54" t="s">
        <v>17</v>
      </c>
      <c r="E13">
        <v>15</v>
      </c>
      <c r="N13" s="8"/>
    </row>
    <row r="14" spans="1:14" ht="15">
      <c r="A14" s="75" t="s">
        <v>197</v>
      </c>
      <c r="B14" s="46" t="s">
        <v>68</v>
      </c>
      <c r="C14" s="47">
        <v>2008</v>
      </c>
      <c r="D14" s="54" t="s">
        <v>126</v>
      </c>
      <c r="E14">
        <v>8</v>
      </c>
      <c r="N14" s="8"/>
    </row>
    <row r="15" spans="1:14" ht="15">
      <c r="A15" s="75" t="s">
        <v>198</v>
      </c>
      <c r="B15" s="46" t="s">
        <v>59</v>
      </c>
      <c r="C15" s="47">
        <v>2008</v>
      </c>
      <c r="D15" s="55" t="s">
        <v>9</v>
      </c>
      <c r="E15">
        <v>7</v>
      </c>
      <c r="N15" s="8"/>
    </row>
    <row r="16" spans="1:14" ht="15">
      <c r="A16" s="75" t="s">
        <v>199</v>
      </c>
      <c r="B16" s="46" t="s">
        <v>31</v>
      </c>
      <c r="C16" s="47">
        <v>2010</v>
      </c>
      <c r="D16" s="54" t="s">
        <v>152</v>
      </c>
      <c r="E16">
        <v>4</v>
      </c>
      <c r="N16" s="8"/>
    </row>
    <row r="17" spans="1:14" ht="15">
      <c r="A17" s="75" t="s">
        <v>199</v>
      </c>
      <c r="B17" s="96" t="s">
        <v>35</v>
      </c>
      <c r="C17" s="56">
        <v>2011</v>
      </c>
      <c r="D17" s="54" t="s">
        <v>9</v>
      </c>
      <c r="E17">
        <v>4</v>
      </c>
      <c r="N17" s="8"/>
    </row>
    <row r="18" spans="1:14" ht="15">
      <c r="A18" s="75" t="s">
        <v>200</v>
      </c>
      <c r="B18" s="46" t="s">
        <v>28</v>
      </c>
      <c r="C18" s="47">
        <v>2010</v>
      </c>
      <c r="D18" s="54" t="s">
        <v>152</v>
      </c>
      <c r="E18">
        <v>1</v>
      </c>
      <c r="N18" s="8"/>
    </row>
    <row r="19" spans="1:14" ht="15">
      <c r="A19" s="75" t="s">
        <v>200</v>
      </c>
      <c r="B19" s="46" t="s">
        <v>123</v>
      </c>
      <c r="C19" s="56">
        <v>2007</v>
      </c>
      <c r="D19" s="54" t="s">
        <v>19</v>
      </c>
      <c r="E19">
        <v>2</v>
      </c>
      <c r="N19" s="8"/>
    </row>
    <row r="20" spans="1:14" ht="15">
      <c r="A20" s="75" t="s">
        <v>200</v>
      </c>
      <c r="B20" s="96" t="s">
        <v>63</v>
      </c>
      <c r="C20" s="56">
        <v>2008</v>
      </c>
      <c r="D20" s="54" t="s">
        <v>51</v>
      </c>
      <c r="E20">
        <v>2</v>
      </c>
      <c r="N20" s="8"/>
    </row>
    <row r="21" spans="1:14" ht="15">
      <c r="A21" s="75" t="s">
        <v>200</v>
      </c>
      <c r="B21" s="46" t="s">
        <v>124</v>
      </c>
      <c r="C21" s="47">
        <v>2010</v>
      </c>
      <c r="D21" s="82" t="s">
        <v>8</v>
      </c>
      <c r="E21">
        <v>2</v>
      </c>
      <c r="G21" s="40"/>
      <c r="N21" s="8"/>
    </row>
    <row r="22" spans="1:14" ht="15">
      <c r="A22" s="75" t="s">
        <v>201</v>
      </c>
      <c r="B22" s="96" t="s">
        <v>130</v>
      </c>
      <c r="C22" s="56">
        <v>2009</v>
      </c>
      <c r="D22" s="54" t="s">
        <v>129</v>
      </c>
      <c r="E22">
        <v>0</v>
      </c>
      <c r="N22" s="8"/>
    </row>
    <row r="23" spans="1:7" ht="15">
      <c r="A23" s="75" t="s">
        <v>201</v>
      </c>
      <c r="B23" s="169" t="s">
        <v>62</v>
      </c>
      <c r="C23" s="83">
        <v>2007</v>
      </c>
      <c r="D23" s="54" t="s">
        <v>51</v>
      </c>
      <c r="E23">
        <v>0</v>
      </c>
      <c r="G23" s="40"/>
    </row>
    <row r="24" spans="1:7" ht="15">
      <c r="A24" s="75" t="s">
        <v>201</v>
      </c>
      <c r="B24" s="46" t="s">
        <v>64</v>
      </c>
      <c r="C24" s="47">
        <v>2008</v>
      </c>
      <c r="D24" s="54" t="s">
        <v>70</v>
      </c>
      <c r="E24">
        <v>2</v>
      </c>
      <c r="G24" s="40"/>
    </row>
    <row r="25" spans="1:7" ht="15">
      <c r="A25" s="75" t="s">
        <v>201</v>
      </c>
      <c r="B25" s="96" t="s">
        <v>34</v>
      </c>
      <c r="C25" s="56">
        <v>2009</v>
      </c>
      <c r="D25" s="54" t="s">
        <v>152</v>
      </c>
      <c r="E25">
        <v>1</v>
      </c>
      <c r="G25" s="40"/>
    </row>
    <row r="26" spans="1:7" ht="15">
      <c r="A26" s="75" t="s">
        <v>201</v>
      </c>
      <c r="B26" s="46" t="s">
        <v>38</v>
      </c>
      <c r="C26" s="47">
        <v>2010</v>
      </c>
      <c r="D26" s="54" t="s">
        <v>9</v>
      </c>
      <c r="E26">
        <v>1</v>
      </c>
      <c r="G26" s="40"/>
    </row>
    <row r="27" spans="1:7" ht="15">
      <c r="A27" s="75" t="s">
        <v>201</v>
      </c>
      <c r="B27" s="169" t="s">
        <v>128</v>
      </c>
      <c r="C27" s="56">
        <v>2007</v>
      </c>
      <c r="D27" s="54" t="s">
        <v>129</v>
      </c>
      <c r="E27">
        <v>0</v>
      </c>
      <c r="G27" s="40"/>
    </row>
    <row r="28" spans="1:5" ht="15">
      <c r="A28" s="75" t="s">
        <v>201</v>
      </c>
      <c r="B28" s="46" t="s">
        <v>127</v>
      </c>
      <c r="C28" s="47">
        <v>2009</v>
      </c>
      <c r="D28" s="54" t="s">
        <v>126</v>
      </c>
      <c r="E28">
        <v>0</v>
      </c>
    </row>
    <row r="29" spans="1:11" ht="15">
      <c r="A29"/>
      <c r="D29" s="1"/>
      <c r="E29" s="1"/>
      <c r="G29"/>
      <c r="H29"/>
      <c r="I29"/>
      <c r="J29"/>
      <c r="K29"/>
    </row>
    <row r="30" spans="1:11" ht="15">
      <c r="A30"/>
      <c r="D30" s="1"/>
      <c r="E30" s="1"/>
      <c r="G30"/>
      <c r="H30"/>
      <c r="I30"/>
      <c r="J30"/>
      <c r="K30"/>
    </row>
    <row r="31" spans="1:11" ht="15">
      <c r="A31"/>
      <c r="D31" s="1"/>
      <c r="E31" s="1"/>
      <c r="G31"/>
      <c r="H31"/>
      <c r="I31"/>
      <c r="J31"/>
      <c r="K31"/>
    </row>
    <row r="32" spans="1:11" ht="15">
      <c r="A32"/>
      <c r="D32" s="1"/>
      <c r="E32" s="1"/>
      <c r="G32"/>
      <c r="H32"/>
      <c r="I32"/>
      <c r="J32"/>
      <c r="K32"/>
    </row>
    <row r="33" spans="1:11" ht="15">
      <c r="A33"/>
      <c r="D33" s="1"/>
      <c r="E33" s="1"/>
      <c r="G33"/>
      <c r="H33"/>
      <c r="I33"/>
      <c r="J33"/>
      <c r="K33"/>
    </row>
    <row r="34" spans="1:11" ht="15">
      <c r="A34"/>
      <c r="D34" s="1"/>
      <c r="E34" s="1"/>
      <c r="G34"/>
      <c r="H34"/>
      <c r="I34"/>
      <c r="J34"/>
      <c r="K34"/>
    </row>
    <row r="35" spans="1:11" ht="15">
      <c r="A35"/>
      <c r="D35" s="1"/>
      <c r="E35" s="1"/>
      <c r="G35"/>
      <c r="H35"/>
      <c r="I35"/>
      <c r="J35"/>
      <c r="K35"/>
    </row>
    <row r="36" spans="1:11" ht="15">
      <c r="A36"/>
      <c r="D36" s="1"/>
      <c r="E36" s="1"/>
      <c r="G36"/>
      <c r="H36"/>
      <c r="I36"/>
      <c r="J36"/>
      <c r="K36"/>
    </row>
    <row r="37" spans="1:11" ht="15">
      <c r="A37"/>
      <c r="D37" s="1"/>
      <c r="E37" s="1"/>
      <c r="G37"/>
      <c r="H37"/>
      <c r="I37"/>
      <c r="J37"/>
      <c r="K37"/>
    </row>
    <row r="38" spans="1:11" ht="15">
      <c r="A38"/>
      <c r="D38" s="1"/>
      <c r="E38" s="1"/>
      <c r="G38"/>
      <c r="H38"/>
      <c r="I38"/>
      <c r="J38"/>
      <c r="K38"/>
    </row>
    <row r="39" spans="1:11" ht="15">
      <c r="A39"/>
      <c r="D39" s="1"/>
      <c r="E39" s="1"/>
      <c r="G39"/>
      <c r="H39"/>
      <c r="I39"/>
      <c r="J39"/>
      <c r="K39"/>
    </row>
    <row r="40" spans="1:11" ht="15">
      <c r="A40"/>
      <c r="D40" s="1"/>
      <c r="E40" s="1"/>
      <c r="G40"/>
      <c r="H40"/>
      <c r="I40"/>
      <c r="J40"/>
      <c r="K40"/>
    </row>
    <row r="41" spans="1:11" ht="15">
      <c r="A41"/>
      <c r="D41" s="1"/>
      <c r="E41" s="1"/>
      <c r="G41"/>
      <c r="H41"/>
      <c r="I41"/>
      <c r="J41"/>
      <c r="K41"/>
    </row>
    <row r="42" spans="1:11" ht="15">
      <c r="A42"/>
      <c r="D42" s="1"/>
      <c r="E42" s="1"/>
      <c r="G42"/>
      <c r="H42"/>
      <c r="I42"/>
      <c r="J42"/>
      <c r="K42"/>
    </row>
    <row r="43" spans="1:11" ht="15">
      <c r="A43"/>
      <c r="D43" s="1"/>
      <c r="E43" s="1"/>
      <c r="G43"/>
      <c r="H43"/>
      <c r="I43"/>
      <c r="J43"/>
      <c r="K43"/>
    </row>
    <row r="44" spans="1:11" ht="15">
      <c r="A44"/>
      <c r="D44" s="1"/>
      <c r="E44" s="1"/>
      <c r="G44"/>
      <c r="H44"/>
      <c r="I44"/>
      <c r="J44"/>
      <c r="K44"/>
    </row>
    <row r="45" spans="1:11" ht="15">
      <c r="A45"/>
      <c r="D45" s="1"/>
      <c r="E45" s="1"/>
      <c r="G45"/>
      <c r="H45"/>
      <c r="I45"/>
      <c r="J45"/>
      <c r="K45"/>
    </row>
    <row r="46" spans="1:11" ht="15">
      <c r="A46"/>
      <c r="D46" s="1"/>
      <c r="E46" s="1"/>
      <c r="G46"/>
      <c r="H46"/>
      <c r="I46"/>
      <c r="J46"/>
      <c r="K46"/>
    </row>
    <row r="47" spans="1:11" ht="15">
      <c r="A47"/>
      <c r="D47" s="1"/>
      <c r="E47" s="1"/>
      <c r="G47"/>
      <c r="H47"/>
      <c r="I47"/>
      <c r="J47"/>
      <c r="K47"/>
    </row>
    <row r="48" spans="1:11" ht="15">
      <c r="A48"/>
      <c r="D48" s="1"/>
      <c r="E48" s="1"/>
      <c r="G48"/>
      <c r="H48"/>
      <c r="I48"/>
      <c r="J48"/>
      <c r="K48"/>
    </row>
    <row r="49" spans="1:11" ht="15">
      <c r="A49"/>
      <c r="D49" s="1"/>
      <c r="E49" s="1"/>
      <c r="G49"/>
      <c r="H49"/>
      <c r="I49"/>
      <c r="J49"/>
      <c r="K49"/>
    </row>
    <row r="50" spans="1:11" ht="15">
      <c r="A50"/>
      <c r="D50" s="1"/>
      <c r="E50" s="1"/>
      <c r="G50"/>
      <c r="H50"/>
      <c r="I50"/>
      <c r="J50"/>
      <c r="K50"/>
    </row>
    <row r="51" ht="15">
      <c r="A51" s="34"/>
    </row>
    <row r="52" ht="15">
      <c r="A52" s="34"/>
    </row>
    <row r="53" spans="1:8" ht="15">
      <c r="A53" s="34"/>
      <c r="H53" s="35"/>
    </row>
    <row r="54" spans="1:8" ht="15">
      <c r="A54" s="34"/>
      <c r="H54" s="37"/>
    </row>
    <row r="55" spans="1:8" ht="15">
      <c r="A55" s="34"/>
      <c r="H55" s="37"/>
    </row>
    <row r="56" ht="15">
      <c r="H56" s="37"/>
    </row>
    <row r="57" ht="15">
      <c r="H57" s="37"/>
    </row>
    <row r="58" ht="15">
      <c r="H58" s="37"/>
    </row>
    <row r="59" ht="15">
      <c r="H59" s="37"/>
    </row>
    <row r="60" ht="15">
      <c r="H60" s="37"/>
    </row>
    <row r="61" ht="15">
      <c r="H61" s="37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9" sqref="B9"/>
    </sheetView>
  </sheetViews>
  <sheetFormatPr defaultColWidth="8.88671875" defaultRowHeight="15"/>
  <cols>
    <col min="1" max="1" width="2.99609375" style="1" bestFit="1" customWidth="1"/>
    <col min="2" max="2" width="22.99609375" style="1" bestFit="1" customWidth="1"/>
    <col min="3" max="3" width="7.6640625" style="56" customWidth="1"/>
    <col min="4" max="4" width="20.77734375" style="54" bestFit="1" customWidth="1"/>
    <col min="5" max="16384" width="8.88671875" style="1" customWidth="1"/>
  </cols>
  <sheetData>
    <row r="1" spans="2:4" ht="15">
      <c r="B1" s="43" t="s">
        <v>7</v>
      </c>
      <c r="C1" s="44" t="s">
        <v>6</v>
      </c>
      <c r="D1" s="73" t="s">
        <v>5</v>
      </c>
    </row>
    <row r="2" spans="1:4" ht="15">
      <c r="A2" s="48">
        <v>1</v>
      </c>
      <c r="B2" s="49" t="s">
        <v>45</v>
      </c>
      <c r="C2" s="50">
        <v>2010</v>
      </c>
      <c r="D2" s="54" t="s">
        <v>8</v>
      </c>
    </row>
    <row r="3" spans="1:4" ht="15">
      <c r="A3" s="48">
        <v>2</v>
      </c>
      <c r="B3" s="49" t="s">
        <v>46</v>
      </c>
      <c r="C3" s="50">
        <v>2007</v>
      </c>
      <c r="D3" s="54" t="s">
        <v>8</v>
      </c>
    </row>
    <row r="4" spans="1:4" ht="15">
      <c r="A4" s="48">
        <v>3</v>
      </c>
      <c r="B4" s="1" t="s">
        <v>21</v>
      </c>
      <c r="C4" s="56">
        <v>2009</v>
      </c>
      <c r="D4" s="54" t="s">
        <v>8</v>
      </c>
    </row>
    <row r="5" spans="1:4" ht="15">
      <c r="A5" s="48">
        <v>4</v>
      </c>
      <c r="B5" s="1" t="s">
        <v>49</v>
      </c>
      <c r="C5" s="56">
        <v>2007</v>
      </c>
      <c r="D5" s="54" t="s">
        <v>51</v>
      </c>
    </row>
    <row r="6" spans="1:4" ht="15">
      <c r="A6" s="48">
        <v>5</v>
      </c>
      <c r="B6" s="1" t="s">
        <v>50</v>
      </c>
      <c r="C6" s="56">
        <v>2007</v>
      </c>
      <c r="D6" s="54" t="s">
        <v>51</v>
      </c>
    </row>
    <row r="7" spans="1:4" ht="15">
      <c r="A7" s="48">
        <v>6</v>
      </c>
      <c r="B7" s="49" t="s">
        <v>85</v>
      </c>
      <c r="C7" s="50">
        <v>2009</v>
      </c>
      <c r="D7" s="54" t="s">
        <v>22</v>
      </c>
    </row>
    <row r="8" spans="1:4" ht="15">
      <c r="A8" s="48">
        <v>7</v>
      </c>
      <c r="B8" s="40" t="s">
        <v>48</v>
      </c>
      <c r="C8" s="56">
        <v>2008</v>
      </c>
      <c r="D8" s="54" t="s">
        <v>22</v>
      </c>
    </row>
    <row r="9" spans="1:4" ht="15">
      <c r="A9" s="48">
        <v>8</v>
      </c>
      <c r="B9" s="40" t="s">
        <v>36</v>
      </c>
      <c r="C9" s="56">
        <v>2010</v>
      </c>
      <c r="D9" s="54" t="s">
        <v>22</v>
      </c>
    </row>
    <row r="10" spans="1:4" ht="15">
      <c r="A10" s="48">
        <v>9</v>
      </c>
      <c r="B10" s="49" t="s">
        <v>30</v>
      </c>
      <c r="C10" s="50">
        <v>2011</v>
      </c>
      <c r="D10" s="54" t="s">
        <v>22</v>
      </c>
    </row>
    <row r="11" spans="1:4" ht="15">
      <c r="A11" s="48">
        <v>10</v>
      </c>
      <c r="B11" s="49" t="s">
        <v>55</v>
      </c>
      <c r="C11" s="50">
        <v>2007</v>
      </c>
      <c r="D11" s="54" t="s">
        <v>17</v>
      </c>
    </row>
    <row r="12" spans="1:4" ht="15">
      <c r="A12" s="48">
        <v>11</v>
      </c>
      <c r="B12" s="49" t="s">
        <v>86</v>
      </c>
      <c r="C12" s="50">
        <v>2009</v>
      </c>
      <c r="D12" s="54" t="s">
        <v>87</v>
      </c>
    </row>
    <row r="13" spans="1:4" ht="15">
      <c r="A13" s="48">
        <v>12</v>
      </c>
      <c r="B13" s="49" t="s">
        <v>88</v>
      </c>
      <c r="C13" s="50">
        <v>2010</v>
      </c>
      <c r="D13" s="54" t="s">
        <v>87</v>
      </c>
    </row>
    <row r="14" spans="1:4" ht="15">
      <c r="A14" s="48">
        <v>13</v>
      </c>
      <c r="B14" s="49" t="s">
        <v>53</v>
      </c>
      <c r="C14" s="50">
        <v>2008</v>
      </c>
      <c r="D14" s="54" t="s">
        <v>54</v>
      </c>
    </row>
    <row r="15" spans="1:4" ht="15">
      <c r="A15" s="48">
        <v>14</v>
      </c>
      <c r="B15" s="51" t="s">
        <v>56</v>
      </c>
      <c r="C15" s="52">
        <v>2007</v>
      </c>
      <c r="D15" s="81" t="s">
        <v>33</v>
      </c>
    </row>
    <row r="16" spans="1:4" ht="15">
      <c r="A16" s="48">
        <v>15</v>
      </c>
      <c r="B16" s="49" t="s">
        <v>89</v>
      </c>
      <c r="C16" s="50">
        <v>2009</v>
      </c>
      <c r="D16" s="54" t="s">
        <v>9</v>
      </c>
    </row>
    <row r="17" spans="1:4" ht="15">
      <c r="A17" s="48">
        <v>16</v>
      </c>
      <c r="B17" s="49" t="s">
        <v>47</v>
      </c>
      <c r="C17" s="50">
        <v>2008</v>
      </c>
      <c r="D17" s="54" t="s">
        <v>9</v>
      </c>
    </row>
    <row r="18" spans="1:4" ht="15">
      <c r="A18" s="48">
        <v>17</v>
      </c>
      <c r="B18" s="49" t="s">
        <v>32</v>
      </c>
      <c r="C18" s="50">
        <v>2010</v>
      </c>
      <c r="D18" s="54" t="s">
        <v>9</v>
      </c>
    </row>
    <row r="19" spans="1:3" ht="15">
      <c r="A19" s="48"/>
      <c r="B19" s="49"/>
      <c r="C19" s="50"/>
    </row>
    <row r="20" spans="1:3" ht="15">
      <c r="A20" s="48"/>
      <c r="B20" s="49"/>
      <c r="C20" s="50"/>
    </row>
    <row r="21" ht="15">
      <c r="A21" s="48"/>
    </row>
    <row r="22" ht="15">
      <c r="A22" s="48"/>
    </row>
    <row r="23" ht="15">
      <c r="A23" s="48"/>
    </row>
    <row r="27" spans="2:3" ht="15">
      <c r="B27" s="49"/>
      <c r="C27" s="50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V47"/>
  <sheetViews>
    <sheetView zoomScalePageLayoutView="0" workbookViewId="0" topLeftCell="A10">
      <selection activeCell="AI13" sqref="AI13"/>
    </sheetView>
  </sheetViews>
  <sheetFormatPr defaultColWidth="8.88671875" defaultRowHeight="15"/>
  <cols>
    <col min="1" max="1" width="5.5546875" style="0" customWidth="1"/>
    <col min="2" max="2" width="1.99609375" style="0" bestFit="1" customWidth="1"/>
    <col min="3" max="3" width="19.99609375" style="0" customWidth="1"/>
    <col min="4" max="4" width="11.10546875" style="0" customWidth="1"/>
    <col min="5" max="5" width="2.5546875" style="0" customWidth="1"/>
    <col min="6" max="6" width="1.1171875" style="0" customWidth="1"/>
    <col min="7" max="8" width="2.5546875" style="0" customWidth="1"/>
    <col min="9" max="9" width="1.1171875" style="0" customWidth="1"/>
    <col min="10" max="11" width="2.5546875" style="0" customWidth="1"/>
    <col min="12" max="12" width="1.1171875" style="0" customWidth="1"/>
    <col min="13" max="14" width="2.5546875" style="0" customWidth="1"/>
    <col min="15" max="15" width="1.1171875" style="0" customWidth="1"/>
    <col min="16" max="17" width="2.5546875" style="0" customWidth="1"/>
    <col min="18" max="18" width="1.1171875" style="0" customWidth="1"/>
    <col min="19" max="19" width="2.5546875" style="0" customWidth="1"/>
    <col min="20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8" width="2.77734375" style="0" customWidth="1"/>
    <col min="29" max="29" width="3.3359375" style="0" customWidth="1"/>
    <col min="30" max="30" width="2.77734375" style="0" customWidth="1"/>
    <col min="31" max="31" width="1.1171875" style="0" customWidth="1"/>
    <col min="32" max="32" width="2.77734375" style="15" customWidth="1"/>
    <col min="33" max="33" width="14.4453125" style="16" customWidth="1"/>
    <col min="34" max="34" width="1.1171875" style="0" customWidth="1"/>
    <col min="35" max="35" width="14.4453125" style="17" customWidth="1"/>
    <col min="36" max="36" width="2.6640625" style="16" customWidth="1"/>
    <col min="37" max="37" width="1.1171875" style="18" customWidth="1"/>
    <col min="38" max="38" width="2.6640625" style="17" customWidth="1"/>
    <col min="39" max="39" width="9.5546875" style="18" customWidth="1"/>
  </cols>
  <sheetData>
    <row r="2" ht="15" thickBot="1"/>
    <row r="3" spans="1:48" ht="21" customHeight="1" thickBot="1">
      <c r="A3" s="252" t="s">
        <v>10</v>
      </c>
      <c r="B3" s="253"/>
      <c r="C3" s="12" t="s">
        <v>11</v>
      </c>
      <c r="D3" s="13" t="s">
        <v>5</v>
      </c>
      <c r="E3" s="204">
        <v>1</v>
      </c>
      <c r="F3" s="205"/>
      <c r="G3" s="206"/>
      <c r="H3" s="225">
        <v>2</v>
      </c>
      <c r="I3" s="205"/>
      <c r="J3" s="206"/>
      <c r="K3" s="225">
        <v>3</v>
      </c>
      <c r="L3" s="205"/>
      <c r="M3" s="206"/>
      <c r="N3" s="225">
        <v>4</v>
      </c>
      <c r="O3" s="205"/>
      <c r="P3" s="226"/>
      <c r="Q3" s="204" t="s">
        <v>12</v>
      </c>
      <c r="R3" s="205"/>
      <c r="S3" s="206"/>
      <c r="T3" s="225" t="s">
        <v>13</v>
      </c>
      <c r="U3" s="205"/>
      <c r="V3" s="206"/>
      <c r="W3" s="225" t="s">
        <v>14</v>
      </c>
      <c r="X3" s="205"/>
      <c r="Y3" s="226"/>
      <c r="Z3" s="14"/>
      <c r="AA3" s="14"/>
      <c r="AB3" s="14"/>
      <c r="AC3" s="67"/>
      <c r="AD3" s="14"/>
      <c r="AE3" s="70"/>
      <c r="AF3"/>
      <c r="AG3"/>
      <c r="AH3" s="15"/>
      <c r="AI3" s="16"/>
      <c r="AJ3"/>
      <c r="AK3" s="17"/>
      <c r="AL3" s="16"/>
      <c r="AN3" s="17"/>
      <c r="AO3" s="18"/>
      <c r="AQ3" s="18"/>
      <c r="AR3" s="18"/>
      <c r="AS3" s="18"/>
      <c r="AT3" s="18"/>
      <c r="AU3" s="18"/>
      <c r="AV3" s="18"/>
    </row>
    <row r="4" spans="1:48" ht="10.5" customHeight="1">
      <c r="A4" s="243">
        <v>1</v>
      </c>
      <c r="B4" s="246">
        <v>1</v>
      </c>
      <c r="C4" s="247" t="s">
        <v>47</v>
      </c>
      <c r="D4" s="248" t="s">
        <v>9</v>
      </c>
      <c r="E4" s="19"/>
      <c r="F4" s="20"/>
      <c r="G4" s="21"/>
      <c r="H4" s="218">
        <f>AJ7</f>
        <v>3</v>
      </c>
      <c r="I4" s="219" t="s">
        <v>0</v>
      </c>
      <c r="J4" s="223">
        <f>AL7</f>
        <v>0</v>
      </c>
      <c r="K4" s="218">
        <f>AL9</f>
        <v>3</v>
      </c>
      <c r="L4" s="219" t="s">
        <v>0</v>
      </c>
      <c r="M4" s="223">
        <f>AJ9</f>
        <v>0</v>
      </c>
      <c r="N4" s="218">
        <f>AJ4</f>
        <v>3</v>
      </c>
      <c r="O4" s="219" t="s">
        <v>0</v>
      </c>
      <c r="P4" s="220">
        <f>AL4</f>
        <v>0</v>
      </c>
      <c r="Q4" s="176">
        <f>IF(H4=3,2,1)+IF(K4=3,2,1)+IF(N4=3,2,1)</f>
        <v>6</v>
      </c>
      <c r="R4" s="177"/>
      <c r="S4" s="178"/>
      <c r="T4" s="218">
        <f>H4+K4+N4</f>
        <v>9</v>
      </c>
      <c r="U4" s="219" t="s">
        <v>0</v>
      </c>
      <c r="V4" s="223">
        <f>J4+M4+P4</f>
        <v>0</v>
      </c>
      <c r="W4" s="191" t="s">
        <v>1</v>
      </c>
      <c r="X4" s="192"/>
      <c r="Y4" s="193"/>
      <c r="Z4" s="41"/>
      <c r="AA4" s="41"/>
      <c r="AB4" s="41"/>
      <c r="AC4" s="67"/>
      <c r="AD4" s="18">
        <v>1</v>
      </c>
      <c r="AE4" s="18" t="s">
        <v>0</v>
      </c>
      <c r="AF4" s="17">
        <v>4</v>
      </c>
      <c r="AG4" s="16" t="str">
        <f>C4</f>
        <v>Čermáková Eliška</v>
      </c>
      <c r="AH4" s="18" t="s">
        <v>0</v>
      </c>
      <c r="AI4" s="17" t="str">
        <f>C10</f>
        <v>Vašáková Michaela</v>
      </c>
      <c r="AJ4" s="16">
        <v>3</v>
      </c>
      <c r="AK4" s="18" t="s">
        <v>0</v>
      </c>
      <c r="AL4" s="17">
        <v>0</v>
      </c>
      <c r="AM4" s="76" t="s">
        <v>92</v>
      </c>
      <c r="AQ4" s="18"/>
      <c r="AR4" s="18"/>
      <c r="AS4" s="18"/>
      <c r="AT4" s="18"/>
      <c r="AU4" s="18"/>
      <c r="AV4" s="18"/>
    </row>
    <row r="5" spans="1:48" ht="10.5" customHeight="1">
      <c r="A5" s="244"/>
      <c r="B5" s="239"/>
      <c r="C5" s="240"/>
      <c r="D5" s="241"/>
      <c r="E5" s="23"/>
      <c r="F5" s="24"/>
      <c r="G5" s="25"/>
      <c r="H5" s="208"/>
      <c r="I5" s="217"/>
      <c r="J5" s="224"/>
      <c r="K5" s="208"/>
      <c r="L5" s="217"/>
      <c r="M5" s="224"/>
      <c r="N5" s="208"/>
      <c r="O5" s="217"/>
      <c r="P5" s="221"/>
      <c r="Q5" s="173"/>
      <c r="R5" s="174"/>
      <c r="S5" s="175"/>
      <c r="T5" s="208"/>
      <c r="U5" s="217"/>
      <c r="V5" s="224"/>
      <c r="W5" s="188"/>
      <c r="X5" s="189"/>
      <c r="Y5" s="190"/>
      <c r="Z5" s="41"/>
      <c r="AA5" s="41"/>
      <c r="AB5" s="41"/>
      <c r="AC5" s="67"/>
      <c r="AD5" s="18">
        <v>2</v>
      </c>
      <c r="AE5" s="18" t="s">
        <v>0</v>
      </c>
      <c r="AF5" s="17">
        <v>3</v>
      </c>
      <c r="AG5" s="16" t="str">
        <f>C6</f>
        <v>Ciborová Natálie</v>
      </c>
      <c r="AH5" s="18" t="s">
        <v>0</v>
      </c>
      <c r="AI5" s="17" t="str">
        <f>C8</f>
        <v>Šedová Natálie</v>
      </c>
      <c r="AJ5" s="16">
        <v>1</v>
      </c>
      <c r="AK5" s="18" t="s">
        <v>0</v>
      </c>
      <c r="AL5" s="17">
        <v>3</v>
      </c>
      <c r="AM5" s="76" t="s">
        <v>93</v>
      </c>
      <c r="AQ5" s="18"/>
      <c r="AR5" s="18"/>
      <c r="AS5" s="18"/>
      <c r="AT5" s="18"/>
      <c r="AU5" s="18"/>
      <c r="AV5" s="18"/>
    </row>
    <row r="6" spans="1:48" ht="10.5" customHeight="1">
      <c r="A6" s="244"/>
      <c r="B6" s="230">
        <v>2</v>
      </c>
      <c r="C6" s="232" t="s">
        <v>85</v>
      </c>
      <c r="D6" s="234" t="s">
        <v>29</v>
      </c>
      <c r="E6" s="236">
        <f>J4</f>
        <v>0</v>
      </c>
      <c r="F6" s="209" t="s">
        <v>0</v>
      </c>
      <c r="G6" s="211">
        <f>H4</f>
        <v>3</v>
      </c>
      <c r="H6" s="26"/>
      <c r="I6" s="27"/>
      <c r="J6" s="28"/>
      <c r="K6" s="207">
        <v>1</v>
      </c>
      <c r="L6" s="209" t="s">
        <v>0</v>
      </c>
      <c r="M6" s="211">
        <f>AL5</f>
        <v>3</v>
      </c>
      <c r="N6" s="207">
        <v>3</v>
      </c>
      <c r="O6" s="209" t="s">
        <v>0</v>
      </c>
      <c r="P6" s="238">
        <v>0</v>
      </c>
      <c r="Q6" s="170">
        <f>IF(E6=3,2,1)+IF(K6=3,2,1)+IF(N6=3,2,1)</f>
        <v>4</v>
      </c>
      <c r="R6" s="171"/>
      <c r="S6" s="172"/>
      <c r="T6" s="207">
        <f>E6+K6+N6</f>
        <v>4</v>
      </c>
      <c r="U6" s="209" t="s">
        <v>0</v>
      </c>
      <c r="V6" s="211">
        <f>G6+M6+P6</f>
        <v>6</v>
      </c>
      <c r="W6" s="185" t="s">
        <v>3</v>
      </c>
      <c r="X6" s="186"/>
      <c r="Y6" s="187"/>
      <c r="Z6" s="41"/>
      <c r="AA6" s="41"/>
      <c r="AB6" s="41"/>
      <c r="AC6" s="67"/>
      <c r="AD6" s="18">
        <v>4</v>
      </c>
      <c r="AE6" s="18" t="s">
        <v>0</v>
      </c>
      <c r="AF6" s="17">
        <v>3</v>
      </c>
      <c r="AG6" s="16" t="str">
        <f>C10</f>
        <v>Vašáková Michaela</v>
      </c>
      <c r="AH6" s="18" t="s">
        <v>0</v>
      </c>
      <c r="AI6" s="17" t="str">
        <f>C8</f>
        <v>Šedová Natálie</v>
      </c>
      <c r="AJ6" s="16">
        <v>0</v>
      </c>
      <c r="AK6" s="18" t="s">
        <v>0</v>
      </c>
      <c r="AL6" s="17">
        <v>3</v>
      </c>
      <c r="AM6" s="76" t="s">
        <v>94</v>
      </c>
      <c r="AQ6" s="18"/>
      <c r="AR6" s="18"/>
      <c r="AS6" s="18"/>
      <c r="AT6" s="18"/>
      <c r="AU6" s="18"/>
      <c r="AV6" s="18"/>
    </row>
    <row r="7" spans="1:48" ht="10.5" customHeight="1">
      <c r="A7" s="244"/>
      <c r="B7" s="239"/>
      <c r="C7" s="240"/>
      <c r="D7" s="241"/>
      <c r="E7" s="242"/>
      <c r="F7" s="217"/>
      <c r="G7" s="224"/>
      <c r="H7" s="26"/>
      <c r="I7" s="27"/>
      <c r="J7" s="28"/>
      <c r="K7" s="208"/>
      <c r="L7" s="217"/>
      <c r="M7" s="224"/>
      <c r="N7" s="208"/>
      <c r="O7" s="217"/>
      <c r="P7" s="221"/>
      <c r="Q7" s="173"/>
      <c r="R7" s="174"/>
      <c r="S7" s="175"/>
      <c r="T7" s="208"/>
      <c r="U7" s="217"/>
      <c r="V7" s="224"/>
      <c r="W7" s="188"/>
      <c r="X7" s="189"/>
      <c r="Y7" s="190"/>
      <c r="Z7" s="41"/>
      <c r="AA7" s="41"/>
      <c r="AB7" s="41"/>
      <c r="AC7" s="67"/>
      <c r="AD7" s="18">
        <v>1</v>
      </c>
      <c r="AE7" s="18" t="s">
        <v>0</v>
      </c>
      <c r="AF7" s="17">
        <v>2</v>
      </c>
      <c r="AG7" s="16" t="str">
        <f>C4</f>
        <v>Čermáková Eliška</v>
      </c>
      <c r="AH7" s="18" t="s">
        <v>0</v>
      </c>
      <c r="AI7" s="17" t="str">
        <f>C6</f>
        <v>Ciborová Natálie</v>
      </c>
      <c r="AJ7" s="16">
        <v>3</v>
      </c>
      <c r="AK7" s="18" t="s">
        <v>0</v>
      </c>
      <c r="AL7" s="17">
        <v>0</v>
      </c>
      <c r="AM7" s="76" t="s">
        <v>95</v>
      </c>
      <c r="AQ7" s="18"/>
      <c r="AR7" s="18"/>
      <c r="AS7" s="18"/>
      <c r="AT7" s="18"/>
      <c r="AU7" s="18"/>
      <c r="AV7" s="18"/>
    </row>
    <row r="8" spans="1:48" ht="10.5" customHeight="1">
      <c r="A8" s="244"/>
      <c r="B8" s="230">
        <v>3</v>
      </c>
      <c r="C8" s="232" t="s">
        <v>53</v>
      </c>
      <c r="D8" s="234" t="s">
        <v>90</v>
      </c>
      <c r="E8" s="236">
        <f>M4</f>
        <v>0</v>
      </c>
      <c r="F8" s="209" t="s">
        <v>0</v>
      </c>
      <c r="G8" s="211">
        <f>K4</f>
        <v>3</v>
      </c>
      <c r="H8" s="207">
        <f>M6</f>
        <v>3</v>
      </c>
      <c r="I8" s="209" t="s">
        <v>0</v>
      </c>
      <c r="J8" s="211">
        <f>K6</f>
        <v>1</v>
      </c>
      <c r="K8" s="26"/>
      <c r="L8" s="27"/>
      <c r="M8" s="28"/>
      <c r="N8" s="207">
        <f>AL6</f>
        <v>3</v>
      </c>
      <c r="O8" s="209" t="s">
        <v>0</v>
      </c>
      <c r="P8" s="238">
        <f>AJ6</f>
        <v>0</v>
      </c>
      <c r="Q8" s="170">
        <f>IF(E8=3,2,1)+IF(H8=3,2,1)+IF(N8=3,2,1)</f>
        <v>5</v>
      </c>
      <c r="R8" s="171"/>
      <c r="S8" s="172"/>
      <c r="T8" s="207">
        <f>E8+H8+N8</f>
        <v>6</v>
      </c>
      <c r="U8" s="209" t="s">
        <v>0</v>
      </c>
      <c r="V8" s="211">
        <f>G8+J8+P8</f>
        <v>4</v>
      </c>
      <c r="W8" s="185" t="s">
        <v>2</v>
      </c>
      <c r="X8" s="186"/>
      <c r="Y8" s="187"/>
      <c r="Z8" s="41"/>
      <c r="AA8" s="41"/>
      <c r="AB8" s="41"/>
      <c r="AC8" s="67"/>
      <c r="AD8" s="18">
        <v>2</v>
      </c>
      <c r="AE8" s="18" t="s">
        <v>0</v>
      </c>
      <c r="AF8" s="17">
        <v>4</v>
      </c>
      <c r="AG8" s="16" t="str">
        <f>C6</f>
        <v>Ciborová Natálie</v>
      </c>
      <c r="AH8" s="18" t="s">
        <v>0</v>
      </c>
      <c r="AI8" s="17" t="str">
        <f>C10</f>
        <v>Vašáková Michaela</v>
      </c>
      <c r="AJ8" s="16">
        <v>3</v>
      </c>
      <c r="AK8" s="18" t="s">
        <v>0</v>
      </c>
      <c r="AL8" s="17">
        <v>0</v>
      </c>
      <c r="AM8" s="76" t="s">
        <v>96</v>
      </c>
      <c r="AQ8" s="18"/>
      <c r="AR8" s="18"/>
      <c r="AS8" s="18"/>
      <c r="AT8" s="18"/>
      <c r="AU8" s="18"/>
      <c r="AV8" s="18"/>
    </row>
    <row r="9" spans="1:48" ht="10.5" customHeight="1">
      <c r="A9" s="244"/>
      <c r="B9" s="239"/>
      <c r="C9" s="240"/>
      <c r="D9" s="241"/>
      <c r="E9" s="242"/>
      <c r="F9" s="217"/>
      <c r="G9" s="224"/>
      <c r="H9" s="208"/>
      <c r="I9" s="217"/>
      <c r="J9" s="224"/>
      <c r="K9" s="26"/>
      <c r="L9" s="27"/>
      <c r="M9" s="28"/>
      <c r="N9" s="208"/>
      <c r="O9" s="217"/>
      <c r="P9" s="221"/>
      <c r="Q9" s="173"/>
      <c r="R9" s="174"/>
      <c r="S9" s="175"/>
      <c r="T9" s="208"/>
      <c r="U9" s="217"/>
      <c r="V9" s="224"/>
      <c r="W9" s="188"/>
      <c r="X9" s="189"/>
      <c r="Y9" s="190"/>
      <c r="Z9" s="22"/>
      <c r="AA9" s="22"/>
      <c r="AB9" s="22"/>
      <c r="AC9" s="68"/>
      <c r="AD9" s="18">
        <v>3</v>
      </c>
      <c r="AE9" s="18" t="s">
        <v>0</v>
      </c>
      <c r="AF9" s="17">
        <v>1</v>
      </c>
      <c r="AG9" s="16" t="str">
        <f>C8</f>
        <v>Šedová Natálie</v>
      </c>
      <c r="AH9" s="18" t="s">
        <v>0</v>
      </c>
      <c r="AI9" s="17" t="str">
        <f>C4</f>
        <v>Čermáková Eliška</v>
      </c>
      <c r="AJ9" s="16">
        <v>0</v>
      </c>
      <c r="AK9" s="18" t="s">
        <v>0</v>
      </c>
      <c r="AL9" s="17">
        <v>3</v>
      </c>
      <c r="AM9" s="76" t="s">
        <v>97</v>
      </c>
      <c r="AQ9" s="18"/>
      <c r="AR9" s="18"/>
      <c r="AS9" s="18"/>
      <c r="AT9" s="18"/>
      <c r="AU9" s="18"/>
      <c r="AV9" s="18"/>
    </row>
    <row r="10" spans="1:48" ht="10.5" customHeight="1">
      <c r="A10" s="244"/>
      <c r="B10" s="230">
        <v>4</v>
      </c>
      <c r="C10" s="232" t="s">
        <v>50</v>
      </c>
      <c r="D10" s="234" t="s">
        <v>91</v>
      </c>
      <c r="E10" s="236">
        <f>P4</f>
        <v>0</v>
      </c>
      <c r="F10" s="209" t="s">
        <v>0</v>
      </c>
      <c r="G10" s="211">
        <f>N4</f>
        <v>3</v>
      </c>
      <c r="H10" s="207">
        <f>P6</f>
        <v>0</v>
      </c>
      <c r="I10" s="209" t="s">
        <v>0</v>
      </c>
      <c r="J10" s="211">
        <f>N6</f>
        <v>3</v>
      </c>
      <c r="K10" s="207">
        <f>P8</f>
        <v>0</v>
      </c>
      <c r="L10" s="209" t="s">
        <v>0</v>
      </c>
      <c r="M10" s="211">
        <f>N8</f>
        <v>3</v>
      </c>
      <c r="N10" s="29"/>
      <c r="O10" s="24"/>
      <c r="P10" s="30"/>
      <c r="Q10" s="170">
        <f>IF(E10=3,2,1)+IF(H10=3,2,1)+IF(K10=3,2,1)</f>
        <v>3</v>
      </c>
      <c r="R10" s="171"/>
      <c r="S10" s="172"/>
      <c r="T10" s="207">
        <f>E10+H10+K10</f>
        <v>0</v>
      </c>
      <c r="U10" s="209" t="s">
        <v>0</v>
      </c>
      <c r="V10" s="211">
        <f>G10+J10+M10</f>
        <v>9</v>
      </c>
      <c r="W10" s="185" t="s">
        <v>4</v>
      </c>
      <c r="X10" s="186"/>
      <c r="Y10" s="187"/>
      <c r="Z10" s="22"/>
      <c r="AA10" s="22"/>
      <c r="AB10" s="22"/>
      <c r="AC10" s="68"/>
      <c r="AD10" s="22"/>
      <c r="AE10" s="70"/>
      <c r="AF10" s="18"/>
      <c r="AG10" s="18"/>
      <c r="AH10" s="17"/>
      <c r="AI10" s="16"/>
      <c r="AJ10" s="18"/>
      <c r="AK10" s="17"/>
      <c r="AL10" s="16"/>
      <c r="AN10" s="17"/>
      <c r="AO10" s="18"/>
      <c r="AQ10" s="18"/>
      <c r="AR10" s="18"/>
      <c r="AS10" s="18"/>
      <c r="AT10" s="18"/>
      <c r="AU10" s="18"/>
      <c r="AV10" s="18"/>
    </row>
    <row r="11" spans="1:48" ht="10.5" customHeight="1" thickBot="1">
      <c r="A11" s="245"/>
      <c r="B11" s="231"/>
      <c r="C11" s="233"/>
      <c r="D11" s="235"/>
      <c r="E11" s="237"/>
      <c r="F11" s="210"/>
      <c r="G11" s="212"/>
      <c r="H11" s="213"/>
      <c r="I11" s="210"/>
      <c r="J11" s="212"/>
      <c r="K11" s="213"/>
      <c r="L11" s="210"/>
      <c r="M11" s="212"/>
      <c r="N11" s="31"/>
      <c r="O11" s="32"/>
      <c r="P11" s="33"/>
      <c r="Q11" s="227"/>
      <c r="R11" s="228"/>
      <c r="S11" s="229"/>
      <c r="T11" s="213"/>
      <c r="U11" s="210"/>
      <c r="V11" s="212"/>
      <c r="W11" s="214"/>
      <c r="X11" s="215"/>
      <c r="Y11" s="216"/>
      <c r="Z11" s="22"/>
      <c r="AA11" s="22"/>
      <c r="AB11" s="22"/>
      <c r="AC11" s="68"/>
      <c r="AD11" s="22"/>
      <c r="AE11" s="70"/>
      <c r="AF11" s="18"/>
      <c r="AG11" s="18"/>
      <c r="AH11" s="17"/>
      <c r="AI11" s="16"/>
      <c r="AJ11" s="18"/>
      <c r="AK11" s="17"/>
      <c r="AL11" s="16"/>
      <c r="AN11" s="17"/>
      <c r="AO11" s="18"/>
      <c r="AQ11" s="18"/>
      <c r="AR11" s="18"/>
      <c r="AS11" s="18"/>
      <c r="AT11" s="18"/>
      <c r="AU11" s="18"/>
      <c r="AV11" s="18"/>
    </row>
    <row r="12" ht="15" thickBot="1"/>
    <row r="13" spans="1:28" ht="21" customHeight="1" thickBot="1">
      <c r="A13" s="252" t="s">
        <v>10</v>
      </c>
      <c r="B13" s="253"/>
      <c r="C13" s="12" t="s">
        <v>11</v>
      </c>
      <c r="D13" s="13" t="s">
        <v>5</v>
      </c>
      <c r="E13" s="204">
        <v>1</v>
      </c>
      <c r="F13" s="205"/>
      <c r="G13" s="206"/>
      <c r="H13" s="225">
        <v>2</v>
      </c>
      <c r="I13" s="205"/>
      <c r="J13" s="206"/>
      <c r="K13" s="225">
        <v>3</v>
      </c>
      <c r="L13" s="205"/>
      <c r="M13" s="206"/>
      <c r="N13" s="225">
        <v>4</v>
      </c>
      <c r="O13" s="205"/>
      <c r="P13" s="206"/>
      <c r="Q13" s="225">
        <v>5</v>
      </c>
      <c r="R13" s="205"/>
      <c r="S13" s="226"/>
      <c r="T13" s="296" t="s">
        <v>12</v>
      </c>
      <c r="U13" s="297"/>
      <c r="V13" s="298"/>
      <c r="W13" s="299" t="s">
        <v>13</v>
      </c>
      <c r="X13" s="297"/>
      <c r="Y13" s="298"/>
      <c r="Z13" s="225" t="s">
        <v>14</v>
      </c>
      <c r="AA13" s="205"/>
      <c r="AB13" s="226"/>
    </row>
    <row r="14" spans="1:39" ht="10.5" customHeight="1">
      <c r="A14" s="300">
        <v>2</v>
      </c>
      <c r="B14" s="246">
        <v>1</v>
      </c>
      <c r="C14" s="247" t="s">
        <v>89</v>
      </c>
      <c r="D14" s="248" t="s">
        <v>9</v>
      </c>
      <c r="E14" s="19"/>
      <c r="F14" s="20"/>
      <c r="G14" s="21"/>
      <c r="H14" s="218">
        <f>AJ16</f>
        <v>3</v>
      </c>
      <c r="I14" s="219" t="s">
        <v>0</v>
      </c>
      <c r="J14" s="223">
        <f>AL16</f>
        <v>0</v>
      </c>
      <c r="K14" s="218">
        <f>AL23</f>
        <v>3</v>
      </c>
      <c r="L14" s="219" t="s">
        <v>0</v>
      </c>
      <c r="M14" s="223">
        <v>0</v>
      </c>
      <c r="N14" s="218">
        <f>AJ18</f>
        <v>3</v>
      </c>
      <c r="O14" s="219" t="s">
        <v>0</v>
      </c>
      <c r="P14" s="223">
        <f>AL18</f>
        <v>0</v>
      </c>
      <c r="Q14" s="218"/>
      <c r="R14" s="219"/>
      <c r="S14" s="220"/>
      <c r="T14" s="176">
        <v>6</v>
      </c>
      <c r="U14" s="177"/>
      <c r="V14" s="178"/>
      <c r="W14" s="218">
        <f>H14+K14+N14+Q14</f>
        <v>9</v>
      </c>
      <c r="X14" s="219" t="s">
        <v>0</v>
      </c>
      <c r="Y14" s="223">
        <f>J14+M14+P14+S14</f>
        <v>0</v>
      </c>
      <c r="Z14" s="191" t="s">
        <v>1</v>
      </c>
      <c r="AA14" s="192"/>
      <c r="AB14" s="193"/>
      <c r="AD14" s="18"/>
      <c r="AE14" s="18"/>
      <c r="AF14" s="17"/>
      <c r="AH14" s="18"/>
      <c r="AM14" s="76"/>
    </row>
    <row r="15" spans="1:39" ht="10.5" customHeight="1">
      <c r="A15" s="301"/>
      <c r="B15" s="239"/>
      <c r="C15" s="240"/>
      <c r="D15" s="241"/>
      <c r="E15" s="23"/>
      <c r="F15" s="24"/>
      <c r="G15" s="25"/>
      <c r="H15" s="208"/>
      <c r="I15" s="217"/>
      <c r="J15" s="224"/>
      <c r="K15" s="208"/>
      <c r="L15" s="217"/>
      <c r="M15" s="224"/>
      <c r="N15" s="208"/>
      <c r="O15" s="217"/>
      <c r="P15" s="224"/>
      <c r="Q15" s="208"/>
      <c r="R15" s="217"/>
      <c r="S15" s="221"/>
      <c r="T15" s="173"/>
      <c r="U15" s="174"/>
      <c r="V15" s="175"/>
      <c r="W15" s="208"/>
      <c r="X15" s="217"/>
      <c r="Y15" s="224"/>
      <c r="Z15" s="188"/>
      <c r="AA15" s="189"/>
      <c r="AB15" s="190"/>
      <c r="AD15" s="18">
        <v>3</v>
      </c>
      <c r="AE15" s="18" t="s">
        <v>0</v>
      </c>
      <c r="AF15" s="17">
        <v>4</v>
      </c>
      <c r="AG15" s="16" t="str">
        <f>C18</f>
        <v>Ferbasová Dorothea</v>
      </c>
      <c r="AH15" s="18" t="s">
        <v>0</v>
      </c>
      <c r="AI15" s="17" t="str">
        <f>C20</f>
        <v>Kopecká Kateřina</v>
      </c>
      <c r="AJ15" s="16">
        <v>3</v>
      </c>
      <c r="AK15" s="18" t="s">
        <v>0</v>
      </c>
      <c r="AL15" s="17">
        <v>0</v>
      </c>
      <c r="AM15" s="76" t="s">
        <v>98</v>
      </c>
    </row>
    <row r="16" spans="1:39" ht="10.5" customHeight="1">
      <c r="A16" s="301"/>
      <c r="B16" s="230">
        <v>2</v>
      </c>
      <c r="C16" s="232" t="s">
        <v>46</v>
      </c>
      <c r="D16" s="234" t="s">
        <v>8</v>
      </c>
      <c r="E16" s="236">
        <f>J14</f>
        <v>0</v>
      </c>
      <c r="F16" s="209" t="s">
        <v>0</v>
      </c>
      <c r="G16" s="211">
        <f>H14</f>
        <v>3</v>
      </c>
      <c r="H16" s="26"/>
      <c r="I16" s="27"/>
      <c r="J16" s="28"/>
      <c r="K16" s="207">
        <f>AJ19</f>
        <v>0</v>
      </c>
      <c r="L16" s="209" t="s">
        <v>0</v>
      </c>
      <c r="M16" s="211">
        <f>AL19</f>
        <v>3</v>
      </c>
      <c r="N16" s="207">
        <f>AL20</f>
        <v>3</v>
      </c>
      <c r="O16" s="209" t="s">
        <v>0</v>
      </c>
      <c r="P16" s="211">
        <v>2</v>
      </c>
      <c r="Q16" s="207"/>
      <c r="R16" s="209"/>
      <c r="S16" s="238"/>
      <c r="T16" s="170">
        <v>4</v>
      </c>
      <c r="U16" s="171"/>
      <c r="V16" s="172"/>
      <c r="W16" s="84">
        <f>E16+K16+N16+Q16</f>
        <v>3</v>
      </c>
      <c r="X16" s="85" t="s">
        <v>0</v>
      </c>
      <c r="Y16" s="86">
        <v>8</v>
      </c>
      <c r="Z16" s="185" t="s">
        <v>3</v>
      </c>
      <c r="AA16" s="186"/>
      <c r="AB16" s="187"/>
      <c r="AD16" s="18">
        <v>1</v>
      </c>
      <c r="AE16" s="18" t="s">
        <v>0</v>
      </c>
      <c r="AF16" s="17">
        <v>2</v>
      </c>
      <c r="AG16" s="16" t="str">
        <f>C14</f>
        <v>Kuchařová Elena</v>
      </c>
      <c r="AH16" s="18" t="s">
        <v>0</v>
      </c>
      <c r="AI16" s="17" t="str">
        <f>C16</f>
        <v>Demartini Tereza</v>
      </c>
      <c r="AJ16" s="16">
        <v>3</v>
      </c>
      <c r="AK16" s="18" t="s">
        <v>0</v>
      </c>
      <c r="AL16" s="17">
        <v>0</v>
      </c>
      <c r="AM16" s="76" t="s">
        <v>99</v>
      </c>
    </row>
    <row r="17" spans="1:39" ht="10.5" customHeight="1">
      <c r="A17" s="301"/>
      <c r="B17" s="239"/>
      <c r="C17" s="240"/>
      <c r="D17" s="241"/>
      <c r="E17" s="242"/>
      <c r="F17" s="217"/>
      <c r="G17" s="224"/>
      <c r="H17" s="26"/>
      <c r="I17" s="27"/>
      <c r="J17" s="28"/>
      <c r="K17" s="208"/>
      <c r="L17" s="217"/>
      <c r="M17" s="224"/>
      <c r="N17" s="208"/>
      <c r="O17" s="217"/>
      <c r="P17" s="224"/>
      <c r="Q17" s="208"/>
      <c r="R17" s="217"/>
      <c r="S17" s="221"/>
      <c r="T17" s="173"/>
      <c r="U17" s="174"/>
      <c r="V17" s="175"/>
      <c r="W17" s="90"/>
      <c r="X17" s="91"/>
      <c r="Y17" s="92"/>
      <c r="Z17" s="188"/>
      <c r="AA17" s="189"/>
      <c r="AB17" s="190"/>
      <c r="AD17" s="18"/>
      <c r="AE17" s="18"/>
      <c r="AF17" s="17"/>
      <c r="AH17" s="18"/>
      <c r="AM17" s="76"/>
    </row>
    <row r="18" spans="1:39" ht="10.5" customHeight="1">
      <c r="A18" s="301"/>
      <c r="B18" s="230">
        <v>3</v>
      </c>
      <c r="C18" s="232" t="s">
        <v>36</v>
      </c>
      <c r="D18" s="290" t="s">
        <v>29</v>
      </c>
      <c r="E18" s="236">
        <f>M14</f>
        <v>0</v>
      </c>
      <c r="F18" s="209" t="s">
        <v>0</v>
      </c>
      <c r="G18" s="211">
        <f>K14</f>
        <v>3</v>
      </c>
      <c r="H18" s="207">
        <f>M16</f>
        <v>3</v>
      </c>
      <c r="I18" s="209" t="s">
        <v>0</v>
      </c>
      <c r="J18" s="211">
        <f>K16</f>
        <v>0</v>
      </c>
      <c r="K18" s="26"/>
      <c r="L18" s="27"/>
      <c r="M18" s="28"/>
      <c r="N18" s="207">
        <f>AJ15</f>
        <v>3</v>
      </c>
      <c r="O18" s="209" t="s">
        <v>0</v>
      </c>
      <c r="P18" s="211">
        <f>AL15</f>
        <v>0</v>
      </c>
      <c r="Q18" s="207"/>
      <c r="R18" s="209"/>
      <c r="S18" s="238"/>
      <c r="T18" s="170">
        <v>5</v>
      </c>
      <c r="U18" s="171"/>
      <c r="V18" s="172"/>
      <c r="W18" s="84">
        <f>E18+H18+N18+Q18</f>
        <v>6</v>
      </c>
      <c r="X18" s="85" t="s">
        <v>0</v>
      </c>
      <c r="Y18" s="86">
        <f>G18+J18+P18+S18</f>
        <v>3</v>
      </c>
      <c r="Z18" s="185" t="s">
        <v>2</v>
      </c>
      <c r="AA18" s="186"/>
      <c r="AB18" s="187"/>
      <c r="AD18" s="18">
        <v>1</v>
      </c>
      <c r="AE18" s="18" t="s">
        <v>0</v>
      </c>
      <c r="AF18" s="17">
        <v>4</v>
      </c>
      <c r="AG18" s="16" t="str">
        <f>C14</f>
        <v>Kuchařová Elena</v>
      </c>
      <c r="AH18" s="18" t="s">
        <v>0</v>
      </c>
      <c r="AI18" s="17" t="str">
        <f>C20</f>
        <v>Kopecká Kateřina</v>
      </c>
      <c r="AJ18" s="16">
        <v>3</v>
      </c>
      <c r="AK18" s="18" t="s">
        <v>0</v>
      </c>
      <c r="AL18" s="17">
        <v>0</v>
      </c>
      <c r="AM18" s="76" t="s">
        <v>100</v>
      </c>
    </row>
    <row r="19" spans="1:39" ht="10.5" customHeight="1">
      <c r="A19" s="301"/>
      <c r="B19" s="239"/>
      <c r="C19" s="240"/>
      <c r="D19" s="295"/>
      <c r="E19" s="242"/>
      <c r="F19" s="217"/>
      <c r="G19" s="224"/>
      <c r="H19" s="208"/>
      <c r="I19" s="217"/>
      <c r="J19" s="224"/>
      <c r="K19" s="26"/>
      <c r="L19" s="27"/>
      <c r="M19" s="28"/>
      <c r="N19" s="208"/>
      <c r="O19" s="217"/>
      <c r="P19" s="224"/>
      <c r="Q19" s="208"/>
      <c r="R19" s="217"/>
      <c r="S19" s="221"/>
      <c r="T19" s="173"/>
      <c r="U19" s="174"/>
      <c r="V19" s="175"/>
      <c r="W19" s="90"/>
      <c r="X19" s="91"/>
      <c r="Y19" s="92"/>
      <c r="Z19" s="188"/>
      <c r="AA19" s="189"/>
      <c r="AB19" s="190"/>
      <c r="AD19" s="18">
        <v>2</v>
      </c>
      <c r="AE19" s="18" t="s">
        <v>0</v>
      </c>
      <c r="AF19" s="17">
        <v>3</v>
      </c>
      <c r="AG19" s="16" t="str">
        <f>C16</f>
        <v>Demartini Tereza</v>
      </c>
      <c r="AH19" s="18" t="s">
        <v>0</v>
      </c>
      <c r="AI19" s="17" t="str">
        <f>C18</f>
        <v>Ferbasová Dorothea</v>
      </c>
      <c r="AJ19" s="16">
        <v>0</v>
      </c>
      <c r="AK19" s="18" t="s">
        <v>0</v>
      </c>
      <c r="AL19" s="17">
        <v>3</v>
      </c>
      <c r="AM19" s="76" t="s">
        <v>101</v>
      </c>
    </row>
    <row r="20" spans="1:39" ht="10.5" customHeight="1">
      <c r="A20" s="301"/>
      <c r="B20" s="287">
        <v>4</v>
      </c>
      <c r="C20" s="289" t="s">
        <v>86</v>
      </c>
      <c r="D20" s="290" t="s">
        <v>87</v>
      </c>
      <c r="E20" s="292">
        <f>P14</f>
        <v>0</v>
      </c>
      <c r="F20" s="272" t="s">
        <v>0</v>
      </c>
      <c r="G20" s="274">
        <f>N14</f>
        <v>3</v>
      </c>
      <c r="H20" s="270">
        <f>P16</f>
        <v>2</v>
      </c>
      <c r="I20" s="272" t="s">
        <v>0</v>
      </c>
      <c r="J20" s="274">
        <f>N16</f>
        <v>3</v>
      </c>
      <c r="K20" s="270">
        <f>P18</f>
        <v>0</v>
      </c>
      <c r="L20" s="272" t="s">
        <v>0</v>
      </c>
      <c r="M20" s="274">
        <f>N18</f>
        <v>3</v>
      </c>
      <c r="N20" s="26"/>
      <c r="O20" s="27"/>
      <c r="P20" s="28"/>
      <c r="Q20" s="270"/>
      <c r="R20" s="272"/>
      <c r="S20" s="294"/>
      <c r="T20" s="181">
        <v>3</v>
      </c>
      <c r="U20" s="282"/>
      <c r="V20" s="282"/>
      <c r="W20" s="270">
        <f>E20+H20+K20+Q20</f>
        <v>2</v>
      </c>
      <c r="X20" s="272" t="s">
        <v>0</v>
      </c>
      <c r="Y20" s="274">
        <v>6</v>
      </c>
      <c r="Z20" s="285" t="s">
        <v>4</v>
      </c>
      <c r="AA20" s="285"/>
      <c r="AB20" s="286"/>
      <c r="AD20" s="18">
        <v>4</v>
      </c>
      <c r="AE20" s="18"/>
      <c r="AF20" s="17">
        <v>2</v>
      </c>
      <c r="AG20" s="16" t="str">
        <f>C20</f>
        <v>Kopecká Kateřina</v>
      </c>
      <c r="AH20" s="18" t="s">
        <v>0</v>
      </c>
      <c r="AI20" s="17" t="str">
        <f>C16</f>
        <v>Demartini Tereza</v>
      </c>
      <c r="AJ20" s="16">
        <v>2</v>
      </c>
      <c r="AK20" s="18" t="s">
        <v>0</v>
      </c>
      <c r="AL20" s="17">
        <v>3</v>
      </c>
      <c r="AM20" s="76" t="s">
        <v>102</v>
      </c>
    </row>
    <row r="21" spans="1:39" ht="10.5" customHeight="1">
      <c r="A21" s="301"/>
      <c r="B21" s="287"/>
      <c r="C21" s="274"/>
      <c r="D21" s="295"/>
      <c r="E21" s="292"/>
      <c r="F21" s="180"/>
      <c r="G21" s="274"/>
      <c r="H21" s="270"/>
      <c r="I21" s="180"/>
      <c r="J21" s="274"/>
      <c r="K21" s="270"/>
      <c r="L21" s="180"/>
      <c r="M21" s="274"/>
      <c r="N21" s="26"/>
      <c r="O21" s="27"/>
      <c r="P21" s="28"/>
      <c r="Q21" s="270"/>
      <c r="R21" s="180"/>
      <c r="S21" s="294"/>
      <c r="T21" s="181"/>
      <c r="U21" s="282"/>
      <c r="V21" s="282"/>
      <c r="W21" s="270"/>
      <c r="X21" s="180"/>
      <c r="Y21" s="274"/>
      <c r="Z21" s="285"/>
      <c r="AA21" s="285"/>
      <c r="AB21" s="286"/>
      <c r="AD21" s="18"/>
      <c r="AE21" s="18"/>
      <c r="AF21" s="17"/>
      <c r="AH21" s="18"/>
      <c r="AM21" s="76"/>
    </row>
    <row r="22" spans="1:39" ht="10.5" customHeight="1">
      <c r="A22" s="301"/>
      <c r="B22" s="287">
        <v>5</v>
      </c>
      <c r="C22" s="289"/>
      <c r="D22" s="290"/>
      <c r="E22" s="292"/>
      <c r="F22" s="272"/>
      <c r="G22" s="274"/>
      <c r="H22" s="270"/>
      <c r="I22" s="272"/>
      <c r="J22" s="274"/>
      <c r="K22" s="270"/>
      <c r="L22" s="272"/>
      <c r="M22" s="274"/>
      <c r="N22" s="270"/>
      <c r="O22" s="272"/>
      <c r="P22" s="274"/>
      <c r="Q22" s="276"/>
      <c r="R22" s="278"/>
      <c r="S22" s="280"/>
      <c r="T22" s="181"/>
      <c r="U22" s="282"/>
      <c r="V22" s="282"/>
      <c r="W22" s="84"/>
      <c r="X22" s="85"/>
      <c r="Y22" s="86"/>
      <c r="Z22" s="185"/>
      <c r="AA22" s="186"/>
      <c r="AB22" s="187"/>
      <c r="AD22" s="18"/>
      <c r="AF22" s="17"/>
      <c r="AH22" s="18"/>
      <c r="AM22" s="76"/>
    </row>
    <row r="23" spans="1:39" ht="10.5" customHeight="1" thickBot="1">
      <c r="A23" s="302"/>
      <c r="B23" s="288"/>
      <c r="C23" s="275"/>
      <c r="D23" s="291"/>
      <c r="E23" s="293"/>
      <c r="F23" s="273"/>
      <c r="G23" s="275"/>
      <c r="H23" s="271"/>
      <c r="I23" s="273"/>
      <c r="J23" s="275"/>
      <c r="K23" s="271"/>
      <c r="L23" s="273"/>
      <c r="M23" s="275"/>
      <c r="N23" s="271"/>
      <c r="O23" s="273"/>
      <c r="P23" s="275"/>
      <c r="Q23" s="277"/>
      <c r="R23" s="279"/>
      <c r="S23" s="281"/>
      <c r="T23" s="283"/>
      <c r="U23" s="284"/>
      <c r="V23" s="284"/>
      <c r="W23" s="87"/>
      <c r="X23" s="88"/>
      <c r="Y23" s="89"/>
      <c r="Z23" s="214"/>
      <c r="AA23" s="215"/>
      <c r="AB23" s="216"/>
      <c r="AD23" s="18">
        <v>3</v>
      </c>
      <c r="AF23" s="17">
        <v>1</v>
      </c>
      <c r="AG23" s="16" t="str">
        <f>C18</f>
        <v>Ferbasová Dorothea</v>
      </c>
      <c r="AH23" s="18" t="s">
        <v>0</v>
      </c>
      <c r="AI23" s="17" t="str">
        <f>C14</f>
        <v>Kuchařová Elena</v>
      </c>
      <c r="AJ23" s="16">
        <v>0</v>
      </c>
      <c r="AK23" s="18" t="s">
        <v>0</v>
      </c>
      <c r="AL23" s="17">
        <v>3</v>
      </c>
      <c r="AM23" s="76" t="s">
        <v>103</v>
      </c>
    </row>
    <row r="24" ht="15" thickBot="1"/>
    <row r="25" spans="1:28" ht="21" customHeight="1" thickBot="1">
      <c r="A25" s="252" t="s">
        <v>10</v>
      </c>
      <c r="B25" s="253"/>
      <c r="C25" s="12" t="s">
        <v>11</v>
      </c>
      <c r="D25" s="13" t="s">
        <v>5</v>
      </c>
      <c r="E25" s="204">
        <v>1</v>
      </c>
      <c r="F25" s="205"/>
      <c r="G25" s="206"/>
      <c r="H25" s="225">
        <v>2</v>
      </c>
      <c r="I25" s="205"/>
      <c r="J25" s="206"/>
      <c r="K25" s="225">
        <v>3</v>
      </c>
      <c r="L25" s="205"/>
      <c r="M25" s="206"/>
      <c r="N25" s="225">
        <v>4</v>
      </c>
      <c r="O25" s="205"/>
      <c r="P25" s="206"/>
      <c r="Q25" s="225">
        <v>5</v>
      </c>
      <c r="R25" s="205"/>
      <c r="S25" s="226"/>
      <c r="T25" s="296" t="s">
        <v>12</v>
      </c>
      <c r="U25" s="297"/>
      <c r="V25" s="298"/>
      <c r="W25" s="299" t="s">
        <v>13</v>
      </c>
      <c r="X25" s="297"/>
      <c r="Y25" s="298"/>
      <c r="Z25" s="225" t="s">
        <v>14</v>
      </c>
      <c r="AA25" s="205"/>
      <c r="AB25" s="226"/>
    </row>
    <row r="26" spans="1:39" ht="10.5" customHeight="1">
      <c r="A26" s="300">
        <v>3</v>
      </c>
      <c r="B26" s="246">
        <v>1</v>
      </c>
      <c r="C26" s="247" t="s">
        <v>56</v>
      </c>
      <c r="D26" s="248" t="s">
        <v>33</v>
      </c>
      <c r="E26" s="19"/>
      <c r="F26" s="20"/>
      <c r="G26" s="21"/>
      <c r="H26" s="218">
        <f>AJ28</f>
        <v>3</v>
      </c>
      <c r="I26" s="219" t="s">
        <v>0</v>
      </c>
      <c r="J26" s="223">
        <f>AL28</f>
        <v>0</v>
      </c>
      <c r="K26" s="218">
        <f>AL35</f>
        <v>3</v>
      </c>
      <c r="L26" s="219" t="s">
        <v>0</v>
      </c>
      <c r="M26" s="223">
        <f>AJ35</f>
        <v>0</v>
      </c>
      <c r="N26" s="218">
        <f>AJ30</f>
        <v>3</v>
      </c>
      <c r="O26" s="219" t="s">
        <v>0</v>
      </c>
      <c r="P26" s="223">
        <f>AL30</f>
        <v>0</v>
      </c>
      <c r="Q26" s="218">
        <f>AL33</f>
        <v>3</v>
      </c>
      <c r="R26" s="219" t="s">
        <v>0</v>
      </c>
      <c r="S26" s="220">
        <f>AJ33</f>
        <v>0</v>
      </c>
      <c r="T26" s="176">
        <f>IF(H26=3,2,1)+IF(K26=3,2,1)+IF(N26=3,2,1)+IF(Q26=3,2,1)</f>
        <v>8</v>
      </c>
      <c r="U26" s="177"/>
      <c r="V26" s="178"/>
      <c r="W26" s="218">
        <f>H26+K26+N26+Q26</f>
        <v>12</v>
      </c>
      <c r="X26" s="219" t="s">
        <v>0</v>
      </c>
      <c r="Y26" s="223">
        <f>J26+M26+P26+S26</f>
        <v>0</v>
      </c>
      <c r="Z26" s="191" t="s">
        <v>1</v>
      </c>
      <c r="AA26" s="192"/>
      <c r="AB26" s="193"/>
      <c r="AD26" s="18">
        <v>2</v>
      </c>
      <c r="AE26" s="18" t="s">
        <v>0</v>
      </c>
      <c r="AF26" s="17">
        <v>5</v>
      </c>
      <c r="AG26" s="16" t="str">
        <f>C28</f>
        <v>Čápová Ella</v>
      </c>
      <c r="AH26" s="18" t="s">
        <v>0</v>
      </c>
      <c r="AI26" s="17" t="str">
        <f>C34</f>
        <v>Vašáková Karolína</v>
      </c>
      <c r="AJ26" s="16">
        <v>3</v>
      </c>
      <c r="AK26" s="18" t="s">
        <v>0</v>
      </c>
      <c r="AL26" s="17">
        <v>0</v>
      </c>
      <c r="AM26" s="76" t="s">
        <v>105</v>
      </c>
    </row>
    <row r="27" spans="1:39" ht="10.5" customHeight="1">
      <c r="A27" s="301"/>
      <c r="B27" s="239"/>
      <c r="C27" s="240"/>
      <c r="D27" s="241"/>
      <c r="E27" s="23"/>
      <c r="F27" s="24"/>
      <c r="G27" s="25"/>
      <c r="H27" s="208"/>
      <c r="I27" s="217"/>
      <c r="J27" s="224"/>
      <c r="K27" s="208"/>
      <c r="L27" s="217"/>
      <c r="M27" s="224"/>
      <c r="N27" s="208"/>
      <c r="O27" s="217"/>
      <c r="P27" s="224"/>
      <c r="Q27" s="208"/>
      <c r="R27" s="217"/>
      <c r="S27" s="221"/>
      <c r="T27" s="173"/>
      <c r="U27" s="174"/>
      <c r="V27" s="175"/>
      <c r="W27" s="208"/>
      <c r="X27" s="217"/>
      <c r="Y27" s="224"/>
      <c r="Z27" s="188"/>
      <c r="AA27" s="189"/>
      <c r="AB27" s="190"/>
      <c r="AD27" s="18">
        <v>3</v>
      </c>
      <c r="AE27" s="18" t="s">
        <v>0</v>
      </c>
      <c r="AF27" s="17">
        <v>4</v>
      </c>
      <c r="AG27" s="16" t="str">
        <f>C30</f>
        <v>Bártová Adéla</v>
      </c>
      <c r="AH27" s="18" t="s">
        <v>0</v>
      </c>
      <c r="AI27" s="17" t="str">
        <f>C32</f>
        <v>Kacafírková Agáta</v>
      </c>
      <c r="AJ27" s="16">
        <v>3</v>
      </c>
      <c r="AK27" s="18" t="s">
        <v>0</v>
      </c>
      <c r="AL27" s="17">
        <v>0</v>
      </c>
      <c r="AM27" s="76" t="s">
        <v>106</v>
      </c>
    </row>
    <row r="28" spans="1:39" ht="10.5" customHeight="1">
      <c r="A28" s="301"/>
      <c r="B28" s="230">
        <v>2</v>
      </c>
      <c r="C28" s="232" t="s">
        <v>45</v>
      </c>
      <c r="D28" s="234" t="s">
        <v>8</v>
      </c>
      <c r="E28" s="236">
        <f>J26</f>
        <v>0</v>
      </c>
      <c r="F28" s="209" t="s">
        <v>0</v>
      </c>
      <c r="G28" s="211">
        <f>H26</f>
        <v>3</v>
      </c>
      <c r="H28" s="26"/>
      <c r="I28" s="27"/>
      <c r="J28" s="28"/>
      <c r="K28" s="207">
        <f>AJ31</f>
        <v>0</v>
      </c>
      <c r="L28" s="209" t="s">
        <v>0</v>
      </c>
      <c r="M28" s="211">
        <f>AL31</f>
        <v>3</v>
      </c>
      <c r="N28" s="207">
        <f>AL32</f>
        <v>3</v>
      </c>
      <c r="O28" s="209" t="s">
        <v>0</v>
      </c>
      <c r="P28" s="211">
        <v>2</v>
      </c>
      <c r="Q28" s="207">
        <v>3</v>
      </c>
      <c r="R28" s="209" t="s">
        <v>0</v>
      </c>
      <c r="S28" s="238">
        <v>0</v>
      </c>
      <c r="T28" s="170">
        <f>IF(E28=3,2,1)+IF(K28=3,2,1)+IF(N28=3,2,1)+IF(Q28=3,2,1)</f>
        <v>6</v>
      </c>
      <c r="U28" s="171"/>
      <c r="V28" s="172"/>
      <c r="W28" s="207">
        <f>E28+K28+N28+Q28</f>
        <v>6</v>
      </c>
      <c r="X28" s="209" t="s">
        <v>0</v>
      </c>
      <c r="Y28" s="211">
        <f>G28+M28+P28+S28</f>
        <v>8</v>
      </c>
      <c r="Z28" s="185" t="s">
        <v>3</v>
      </c>
      <c r="AA28" s="186"/>
      <c r="AB28" s="187"/>
      <c r="AD28" s="18">
        <v>1</v>
      </c>
      <c r="AE28" s="18" t="s">
        <v>0</v>
      </c>
      <c r="AF28" s="17">
        <v>2</v>
      </c>
      <c r="AG28" s="16" t="str">
        <f>C26</f>
        <v>Najmanová Markéta</v>
      </c>
      <c r="AH28" s="18" t="s">
        <v>0</v>
      </c>
      <c r="AI28" s="17" t="str">
        <f>C28</f>
        <v>Čápová Ella</v>
      </c>
      <c r="AJ28" s="16">
        <v>3</v>
      </c>
      <c r="AK28" s="18" t="s">
        <v>0</v>
      </c>
      <c r="AL28" s="17">
        <v>0</v>
      </c>
      <c r="AM28" s="76" t="s">
        <v>107</v>
      </c>
    </row>
    <row r="29" spans="1:39" ht="10.5" customHeight="1">
      <c r="A29" s="301"/>
      <c r="B29" s="239"/>
      <c r="C29" s="240"/>
      <c r="D29" s="241"/>
      <c r="E29" s="242"/>
      <c r="F29" s="217"/>
      <c r="G29" s="224"/>
      <c r="H29" s="26"/>
      <c r="I29" s="27"/>
      <c r="J29" s="28"/>
      <c r="K29" s="208"/>
      <c r="L29" s="217"/>
      <c r="M29" s="224"/>
      <c r="N29" s="208"/>
      <c r="O29" s="217"/>
      <c r="P29" s="224"/>
      <c r="Q29" s="208"/>
      <c r="R29" s="217"/>
      <c r="S29" s="221"/>
      <c r="T29" s="173"/>
      <c r="U29" s="174"/>
      <c r="V29" s="175"/>
      <c r="W29" s="208"/>
      <c r="X29" s="217"/>
      <c r="Y29" s="224"/>
      <c r="Z29" s="188"/>
      <c r="AA29" s="189"/>
      <c r="AB29" s="190"/>
      <c r="AD29" s="18">
        <v>5</v>
      </c>
      <c r="AE29" s="18" t="s">
        <v>0</v>
      </c>
      <c r="AF29" s="17">
        <v>3</v>
      </c>
      <c r="AG29" s="16" t="str">
        <f>C34</f>
        <v>Vašáková Karolína</v>
      </c>
      <c r="AH29" s="18" t="s">
        <v>0</v>
      </c>
      <c r="AI29" s="17" t="str">
        <f>C30</f>
        <v>Bártová Adéla</v>
      </c>
      <c r="AJ29" s="16">
        <v>0</v>
      </c>
      <c r="AK29" s="18" t="s">
        <v>0</v>
      </c>
      <c r="AL29" s="17">
        <v>3</v>
      </c>
      <c r="AM29" s="76" t="s">
        <v>108</v>
      </c>
    </row>
    <row r="30" spans="1:39" ht="10.5" customHeight="1">
      <c r="A30" s="301"/>
      <c r="B30" s="230">
        <v>3</v>
      </c>
      <c r="C30" s="232" t="s">
        <v>30</v>
      </c>
      <c r="D30" s="290" t="s">
        <v>29</v>
      </c>
      <c r="E30" s="236">
        <f>M26</f>
        <v>0</v>
      </c>
      <c r="F30" s="209" t="s">
        <v>0</v>
      </c>
      <c r="G30" s="211">
        <f>K26</f>
        <v>3</v>
      </c>
      <c r="H30" s="207">
        <f>M28</f>
        <v>3</v>
      </c>
      <c r="I30" s="209" t="s">
        <v>0</v>
      </c>
      <c r="J30" s="211">
        <f>K28</f>
        <v>0</v>
      </c>
      <c r="K30" s="26"/>
      <c r="L30" s="27"/>
      <c r="M30" s="28"/>
      <c r="N30" s="207">
        <f>AJ27</f>
        <v>3</v>
      </c>
      <c r="O30" s="209" t="s">
        <v>0</v>
      </c>
      <c r="P30" s="211">
        <f>AL27</f>
        <v>0</v>
      </c>
      <c r="Q30" s="207">
        <f>AL29</f>
        <v>3</v>
      </c>
      <c r="R30" s="209" t="s">
        <v>0</v>
      </c>
      <c r="S30" s="238">
        <f>AJ29</f>
        <v>0</v>
      </c>
      <c r="T30" s="170">
        <f>IF(E30=3,2,1)+IF(H30=3,2,1)+IF(N30=3,2,1)+IF(Q30=3,2,1)</f>
        <v>7</v>
      </c>
      <c r="U30" s="171"/>
      <c r="V30" s="172"/>
      <c r="W30" s="207">
        <f>E30+H30+N30+Q30</f>
        <v>9</v>
      </c>
      <c r="X30" s="209" t="s">
        <v>0</v>
      </c>
      <c r="Y30" s="211">
        <f>G30+J30+P30+S30</f>
        <v>3</v>
      </c>
      <c r="Z30" s="185" t="s">
        <v>2</v>
      </c>
      <c r="AA30" s="186"/>
      <c r="AB30" s="187"/>
      <c r="AD30" s="18">
        <v>1</v>
      </c>
      <c r="AE30" s="18" t="s">
        <v>0</v>
      </c>
      <c r="AF30" s="17">
        <v>4</v>
      </c>
      <c r="AG30" s="16" t="str">
        <f>C26</f>
        <v>Najmanová Markéta</v>
      </c>
      <c r="AH30" s="18" t="s">
        <v>0</v>
      </c>
      <c r="AI30" s="17" t="str">
        <f>C32</f>
        <v>Kacafírková Agáta</v>
      </c>
      <c r="AJ30" s="16">
        <v>3</v>
      </c>
      <c r="AK30" s="18" t="s">
        <v>0</v>
      </c>
      <c r="AL30" s="17">
        <v>0</v>
      </c>
      <c r="AM30" s="76" t="s">
        <v>109</v>
      </c>
    </row>
    <row r="31" spans="1:39" ht="10.5" customHeight="1">
      <c r="A31" s="301"/>
      <c r="B31" s="239"/>
      <c r="C31" s="240"/>
      <c r="D31" s="295"/>
      <c r="E31" s="242"/>
      <c r="F31" s="217"/>
      <c r="G31" s="224"/>
      <c r="H31" s="208"/>
      <c r="I31" s="217"/>
      <c r="J31" s="224"/>
      <c r="K31" s="26"/>
      <c r="L31" s="27"/>
      <c r="M31" s="28"/>
      <c r="N31" s="208"/>
      <c r="O31" s="217"/>
      <c r="P31" s="224"/>
      <c r="Q31" s="208"/>
      <c r="R31" s="217"/>
      <c r="S31" s="221"/>
      <c r="T31" s="173"/>
      <c r="U31" s="174"/>
      <c r="V31" s="175"/>
      <c r="W31" s="208"/>
      <c r="X31" s="217"/>
      <c r="Y31" s="224"/>
      <c r="Z31" s="188"/>
      <c r="AA31" s="189"/>
      <c r="AB31" s="190"/>
      <c r="AD31" s="18">
        <v>2</v>
      </c>
      <c r="AE31" s="18" t="s">
        <v>0</v>
      </c>
      <c r="AF31" s="17">
        <v>3</v>
      </c>
      <c r="AG31" s="16" t="str">
        <f>C28</f>
        <v>Čápová Ella</v>
      </c>
      <c r="AH31" s="18" t="s">
        <v>0</v>
      </c>
      <c r="AI31" s="17" t="str">
        <f>C30</f>
        <v>Bártová Adéla</v>
      </c>
      <c r="AJ31" s="16">
        <v>0</v>
      </c>
      <c r="AK31" s="18" t="s">
        <v>0</v>
      </c>
      <c r="AL31" s="17">
        <v>3</v>
      </c>
      <c r="AM31" s="76" t="s">
        <v>73</v>
      </c>
    </row>
    <row r="32" spans="1:39" ht="10.5" customHeight="1">
      <c r="A32" s="301"/>
      <c r="B32" s="287">
        <v>4</v>
      </c>
      <c r="C32" s="289" t="s">
        <v>55</v>
      </c>
      <c r="D32" s="290" t="s">
        <v>17</v>
      </c>
      <c r="E32" s="292">
        <f>P26</f>
        <v>0</v>
      </c>
      <c r="F32" s="272" t="s">
        <v>0</v>
      </c>
      <c r="G32" s="274">
        <f>N26</f>
        <v>3</v>
      </c>
      <c r="H32" s="270">
        <f>P28</f>
        <v>2</v>
      </c>
      <c r="I32" s="272" t="s">
        <v>0</v>
      </c>
      <c r="J32" s="274">
        <f>N28</f>
        <v>3</v>
      </c>
      <c r="K32" s="270">
        <f>P30</f>
        <v>0</v>
      </c>
      <c r="L32" s="272" t="s">
        <v>0</v>
      </c>
      <c r="M32" s="274">
        <f>N30</f>
        <v>3</v>
      </c>
      <c r="N32" s="26"/>
      <c r="O32" s="27"/>
      <c r="P32" s="28"/>
      <c r="Q32" s="270">
        <v>3</v>
      </c>
      <c r="R32" s="272" t="s">
        <v>0</v>
      </c>
      <c r="S32" s="294">
        <v>0</v>
      </c>
      <c r="T32" s="181">
        <f>IF(E32=3,2,1)+IF(H32=3,2,1)+IF(K32=3,2,1)+IF(Q32=3,2,1)</f>
        <v>5</v>
      </c>
      <c r="U32" s="282"/>
      <c r="V32" s="282"/>
      <c r="W32" s="270">
        <f>E32+H32+K32+Q32</f>
        <v>5</v>
      </c>
      <c r="X32" s="272" t="s">
        <v>0</v>
      </c>
      <c r="Y32" s="274">
        <f>G32+J32+M32+S32</f>
        <v>9</v>
      </c>
      <c r="Z32" s="285" t="s">
        <v>4</v>
      </c>
      <c r="AA32" s="285"/>
      <c r="AB32" s="286"/>
      <c r="AD32" s="18">
        <v>4</v>
      </c>
      <c r="AE32" s="18"/>
      <c r="AF32" s="17">
        <v>2</v>
      </c>
      <c r="AG32" s="16" t="str">
        <f>C32</f>
        <v>Kacafírková Agáta</v>
      </c>
      <c r="AH32" s="18" t="s">
        <v>0</v>
      </c>
      <c r="AI32" s="17" t="str">
        <f>C28</f>
        <v>Čápová Ella</v>
      </c>
      <c r="AJ32" s="16">
        <v>2</v>
      </c>
      <c r="AK32" s="18" t="s">
        <v>0</v>
      </c>
      <c r="AL32" s="17">
        <v>3</v>
      </c>
      <c r="AM32" s="76" t="s">
        <v>110</v>
      </c>
    </row>
    <row r="33" spans="1:39" ht="10.5" customHeight="1">
      <c r="A33" s="301"/>
      <c r="B33" s="287"/>
      <c r="C33" s="274"/>
      <c r="D33" s="295"/>
      <c r="E33" s="292"/>
      <c r="F33" s="180"/>
      <c r="G33" s="274"/>
      <c r="H33" s="270"/>
      <c r="I33" s="180"/>
      <c r="J33" s="274"/>
      <c r="K33" s="270"/>
      <c r="L33" s="180"/>
      <c r="M33" s="274"/>
      <c r="N33" s="26"/>
      <c r="O33" s="27"/>
      <c r="P33" s="28"/>
      <c r="Q33" s="270"/>
      <c r="R33" s="180"/>
      <c r="S33" s="294"/>
      <c r="T33" s="181"/>
      <c r="U33" s="282"/>
      <c r="V33" s="282"/>
      <c r="W33" s="270"/>
      <c r="X33" s="180"/>
      <c r="Y33" s="274"/>
      <c r="Z33" s="285"/>
      <c r="AA33" s="285"/>
      <c r="AB33" s="286"/>
      <c r="AD33" s="18">
        <v>5</v>
      </c>
      <c r="AE33" s="18"/>
      <c r="AF33" s="17">
        <v>1</v>
      </c>
      <c r="AG33" s="16" t="str">
        <f>C34</f>
        <v>Vašáková Karolína</v>
      </c>
      <c r="AH33" s="18" t="s">
        <v>0</v>
      </c>
      <c r="AI33" s="17" t="str">
        <f>C26</f>
        <v>Najmanová Markéta</v>
      </c>
      <c r="AJ33" s="16">
        <v>0</v>
      </c>
      <c r="AK33" s="18" t="s">
        <v>0</v>
      </c>
      <c r="AL33" s="17">
        <v>3</v>
      </c>
      <c r="AM33" s="76" t="s">
        <v>111</v>
      </c>
    </row>
    <row r="34" spans="1:39" ht="10.5" customHeight="1">
      <c r="A34" s="301"/>
      <c r="B34" s="287">
        <v>5</v>
      </c>
      <c r="C34" s="289" t="s">
        <v>49</v>
      </c>
      <c r="D34" s="290" t="s">
        <v>104</v>
      </c>
      <c r="E34" s="292">
        <f>S26</f>
        <v>0</v>
      </c>
      <c r="F34" s="272" t="s">
        <v>0</v>
      </c>
      <c r="G34" s="274">
        <f>Q26</f>
        <v>3</v>
      </c>
      <c r="H34" s="270">
        <f>S28</f>
        <v>0</v>
      </c>
      <c r="I34" s="272" t="s">
        <v>0</v>
      </c>
      <c r="J34" s="274">
        <f>Q28</f>
        <v>3</v>
      </c>
      <c r="K34" s="270">
        <f>S30</f>
        <v>0</v>
      </c>
      <c r="L34" s="272" t="s">
        <v>0</v>
      </c>
      <c r="M34" s="274">
        <f>Q30</f>
        <v>3</v>
      </c>
      <c r="N34" s="270">
        <f>S32</f>
        <v>0</v>
      </c>
      <c r="O34" s="272" t="s">
        <v>0</v>
      </c>
      <c r="P34" s="274">
        <f>Q32</f>
        <v>3</v>
      </c>
      <c r="Q34" s="276"/>
      <c r="R34" s="278"/>
      <c r="S34" s="280"/>
      <c r="T34" s="181">
        <f>IF(E34=3,2,1)+IF(H34=3,2,1)+IF(K34=3,2,1)+IF(N34=3,2,1)</f>
        <v>4</v>
      </c>
      <c r="U34" s="282"/>
      <c r="V34" s="282"/>
      <c r="W34" s="270">
        <f>E34+H34+K34+N34</f>
        <v>0</v>
      </c>
      <c r="X34" s="272" t="s">
        <v>0</v>
      </c>
      <c r="Y34" s="274">
        <f>G34+J34+M34+P34</f>
        <v>12</v>
      </c>
      <c r="Z34" s="185" t="s">
        <v>16</v>
      </c>
      <c r="AA34" s="186"/>
      <c r="AB34" s="187"/>
      <c r="AD34" s="18">
        <v>4</v>
      </c>
      <c r="AF34" s="17">
        <v>5</v>
      </c>
      <c r="AG34" s="16" t="str">
        <f>C32</f>
        <v>Kacafírková Agáta</v>
      </c>
      <c r="AH34" s="18" t="s">
        <v>0</v>
      </c>
      <c r="AI34" s="17" t="str">
        <f>C34</f>
        <v>Vašáková Karolína</v>
      </c>
      <c r="AJ34" s="16">
        <v>3</v>
      </c>
      <c r="AK34" s="18" t="s">
        <v>0</v>
      </c>
      <c r="AL34" s="17">
        <v>0</v>
      </c>
      <c r="AM34" s="76" t="s">
        <v>75</v>
      </c>
    </row>
    <row r="35" spans="1:39" ht="10.5" customHeight="1" thickBot="1">
      <c r="A35" s="302"/>
      <c r="B35" s="288"/>
      <c r="C35" s="275"/>
      <c r="D35" s="291"/>
      <c r="E35" s="293"/>
      <c r="F35" s="273"/>
      <c r="G35" s="275"/>
      <c r="H35" s="271"/>
      <c r="I35" s="273"/>
      <c r="J35" s="275"/>
      <c r="K35" s="271"/>
      <c r="L35" s="273"/>
      <c r="M35" s="275"/>
      <c r="N35" s="271"/>
      <c r="O35" s="273"/>
      <c r="P35" s="275"/>
      <c r="Q35" s="277"/>
      <c r="R35" s="279"/>
      <c r="S35" s="281"/>
      <c r="T35" s="283"/>
      <c r="U35" s="284"/>
      <c r="V35" s="284"/>
      <c r="W35" s="271"/>
      <c r="X35" s="273"/>
      <c r="Y35" s="275"/>
      <c r="Z35" s="214"/>
      <c r="AA35" s="215"/>
      <c r="AB35" s="216"/>
      <c r="AD35" s="18">
        <v>3</v>
      </c>
      <c r="AF35" s="17">
        <v>1</v>
      </c>
      <c r="AG35" s="16" t="str">
        <f>C30</f>
        <v>Bártová Adéla</v>
      </c>
      <c r="AH35" s="18" t="s">
        <v>0</v>
      </c>
      <c r="AI35" s="17" t="str">
        <f>C26</f>
        <v>Najmanová Markéta</v>
      </c>
      <c r="AJ35" s="16">
        <v>0</v>
      </c>
      <c r="AK35" s="18" t="s">
        <v>0</v>
      </c>
      <c r="AL35" s="17">
        <v>3</v>
      </c>
      <c r="AM35" s="76" t="s">
        <v>112</v>
      </c>
    </row>
    <row r="36" ht="15" thickBot="1"/>
    <row r="37" spans="1:28" ht="21" customHeight="1" thickBot="1">
      <c r="A37" s="252" t="s">
        <v>10</v>
      </c>
      <c r="B37" s="253"/>
      <c r="C37" s="12" t="s">
        <v>11</v>
      </c>
      <c r="D37" s="13" t="s">
        <v>5</v>
      </c>
      <c r="E37" s="204">
        <v>1</v>
      </c>
      <c r="F37" s="205"/>
      <c r="G37" s="206"/>
      <c r="H37" s="225">
        <v>2</v>
      </c>
      <c r="I37" s="205"/>
      <c r="J37" s="206"/>
      <c r="K37" s="225">
        <v>3</v>
      </c>
      <c r="L37" s="205"/>
      <c r="M37" s="206"/>
      <c r="N37" s="225">
        <v>4</v>
      </c>
      <c r="O37" s="205"/>
      <c r="P37" s="206"/>
      <c r="Q37" s="225">
        <v>5</v>
      </c>
      <c r="R37" s="205"/>
      <c r="S37" s="226"/>
      <c r="T37" s="296" t="s">
        <v>12</v>
      </c>
      <c r="U37" s="297"/>
      <c r="V37" s="298"/>
      <c r="W37" s="299" t="s">
        <v>13</v>
      </c>
      <c r="X37" s="297"/>
      <c r="Y37" s="298"/>
      <c r="Z37" s="225" t="s">
        <v>14</v>
      </c>
      <c r="AA37" s="205"/>
      <c r="AB37" s="226"/>
    </row>
    <row r="38" spans="1:39" ht="10.5" customHeight="1">
      <c r="A38" s="300">
        <v>4</v>
      </c>
      <c r="B38" s="246">
        <v>1</v>
      </c>
      <c r="C38" s="247" t="s">
        <v>48</v>
      </c>
      <c r="D38" s="248" t="s">
        <v>29</v>
      </c>
      <c r="E38" s="19"/>
      <c r="F38" s="20"/>
      <c r="G38" s="21"/>
      <c r="H38" s="218">
        <f>AJ40</f>
        <v>3</v>
      </c>
      <c r="I38" s="219" t="s">
        <v>0</v>
      </c>
      <c r="J38" s="223">
        <f>AL40</f>
        <v>0</v>
      </c>
      <c r="K38" s="218">
        <f>AL47</f>
        <v>3</v>
      </c>
      <c r="L38" s="219" t="s">
        <v>0</v>
      </c>
      <c r="M38" s="223">
        <v>0</v>
      </c>
      <c r="N38" s="218">
        <f>AJ42</f>
        <v>3</v>
      </c>
      <c r="O38" s="219" t="s">
        <v>0</v>
      </c>
      <c r="P38" s="223">
        <f>AL42</f>
        <v>0</v>
      </c>
      <c r="Q38" s="218"/>
      <c r="R38" s="219"/>
      <c r="S38" s="220"/>
      <c r="T38" s="176">
        <v>6</v>
      </c>
      <c r="U38" s="177"/>
      <c r="V38" s="178"/>
      <c r="W38" s="218">
        <f>H38+K38+N38+Q38</f>
        <v>9</v>
      </c>
      <c r="X38" s="219" t="s">
        <v>0</v>
      </c>
      <c r="Y38" s="223">
        <f>J38+M38+P38+S38</f>
        <v>0</v>
      </c>
      <c r="Z38" s="191" t="s">
        <v>1</v>
      </c>
      <c r="AA38" s="192"/>
      <c r="AB38" s="193"/>
      <c r="AD38" s="18"/>
      <c r="AE38" s="18"/>
      <c r="AF38" s="17"/>
      <c r="AH38" s="18"/>
      <c r="AM38" s="76"/>
    </row>
    <row r="39" spans="1:39" ht="10.5" customHeight="1">
      <c r="A39" s="301"/>
      <c r="B39" s="239"/>
      <c r="C39" s="240"/>
      <c r="D39" s="241"/>
      <c r="E39" s="23"/>
      <c r="F39" s="24"/>
      <c r="G39" s="25"/>
      <c r="H39" s="208"/>
      <c r="I39" s="217"/>
      <c r="J39" s="224"/>
      <c r="K39" s="208"/>
      <c r="L39" s="217"/>
      <c r="M39" s="224"/>
      <c r="N39" s="208"/>
      <c r="O39" s="217"/>
      <c r="P39" s="224"/>
      <c r="Q39" s="208"/>
      <c r="R39" s="217"/>
      <c r="S39" s="221"/>
      <c r="T39" s="173"/>
      <c r="U39" s="174"/>
      <c r="V39" s="175"/>
      <c r="W39" s="208"/>
      <c r="X39" s="217"/>
      <c r="Y39" s="224"/>
      <c r="Z39" s="188"/>
      <c r="AA39" s="189"/>
      <c r="AB39" s="190"/>
      <c r="AD39" s="18">
        <v>3</v>
      </c>
      <c r="AE39" s="18" t="s">
        <v>0</v>
      </c>
      <c r="AF39" s="17">
        <v>4</v>
      </c>
      <c r="AG39" s="16" t="str">
        <f>C42</f>
        <v>Cejnarová Tereza</v>
      </c>
      <c r="AH39" s="18" t="s">
        <v>0</v>
      </c>
      <c r="AI39" s="17" t="str">
        <f>C44</f>
        <v>Píčová Karolína</v>
      </c>
      <c r="AJ39" s="16">
        <v>3</v>
      </c>
      <c r="AK39" s="18" t="s">
        <v>0</v>
      </c>
      <c r="AL39" s="17">
        <v>1</v>
      </c>
      <c r="AM39" s="76" t="s">
        <v>113</v>
      </c>
    </row>
    <row r="40" spans="1:39" ht="10.5" customHeight="1">
      <c r="A40" s="301"/>
      <c r="B40" s="230">
        <v>2</v>
      </c>
      <c r="C40" s="232" t="s">
        <v>88</v>
      </c>
      <c r="D40" s="234" t="s">
        <v>87</v>
      </c>
      <c r="E40" s="236">
        <f>J38</f>
        <v>0</v>
      </c>
      <c r="F40" s="209" t="s">
        <v>0</v>
      </c>
      <c r="G40" s="211">
        <f>H38</f>
        <v>3</v>
      </c>
      <c r="H40" s="26"/>
      <c r="I40" s="27"/>
      <c r="J40" s="28"/>
      <c r="K40" s="207">
        <f>AJ43</f>
        <v>0</v>
      </c>
      <c r="L40" s="209" t="s">
        <v>0</v>
      </c>
      <c r="M40" s="211">
        <f>AL43</f>
        <v>3</v>
      </c>
      <c r="N40" s="207">
        <f>AL44</f>
        <v>0</v>
      </c>
      <c r="O40" s="209" t="s">
        <v>0</v>
      </c>
      <c r="P40" s="211">
        <f>AJ44</f>
        <v>3</v>
      </c>
      <c r="Q40" s="207"/>
      <c r="R40" s="209"/>
      <c r="S40" s="238"/>
      <c r="T40" s="170">
        <f>IF(E40=3,2,1)+IF(K40=3,2,1)+IF(N40=3,2,1)+IF(Q40=3,2,1)</f>
        <v>4</v>
      </c>
      <c r="U40" s="171"/>
      <c r="V40" s="172"/>
      <c r="W40" s="207">
        <f>E40+K40+N40+Q40</f>
        <v>0</v>
      </c>
      <c r="X40" s="209" t="s">
        <v>0</v>
      </c>
      <c r="Y40" s="211">
        <f>G40+M40+P40+S40</f>
        <v>9</v>
      </c>
      <c r="Z40" s="185" t="s">
        <v>4</v>
      </c>
      <c r="AA40" s="186"/>
      <c r="AB40" s="187"/>
      <c r="AD40" s="18">
        <v>1</v>
      </c>
      <c r="AE40" s="18" t="s">
        <v>0</v>
      </c>
      <c r="AF40" s="17">
        <v>2</v>
      </c>
      <c r="AG40" s="16" t="str">
        <f>C38</f>
        <v>Tomášková Jana</v>
      </c>
      <c r="AH40" s="18" t="s">
        <v>0</v>
      </c>
      <c r="AI40" s="17" t="str">
        <f>C40</f>
        <v>Dobývalová Tereza</v>
      </c>
      <c r="AJ40" s="16">
        <v>3</v>
      </c>
      <c r="AK40" s="18" t="s">
        <v>0</v>
      </c>
      <c r="AL40" s="17">
        <v>0</v>
      </c>
      <c r="AM40" s="76" t="s">
        <v>114</v>
      </c>
    </row>
    <row r="41" spans="1:39" ht="10.5" customHeight="1">
      <c r="A41" s="301"/>
      <c r="B41" s="239"/>
      <c r="C41" s="240"/>
      <c r="D41" s="241"/>
      <c r="E41" s="242"/>
      <c r="F41" s="217"/>
      <c r="G41" s="224"/>
      <c r="H41" s="26"/>
      <c r="I41" s="27"/>
      <c r="J41" s="28"/>
      <c r="K41" s="208"/>
      <c r="L41" s="217"/>
      <c r="M41" s="224"/>
      <c r="N41" s="208"/>
      <c r="O41" s="217"/>
      <c r="P41" s="224"/>
      <c r="Q41" s="208"/>
      <c r="R41" s="217"/>
      <c r="S41" s="221"/>
      <c r="T41" s="173"/>
      <c r="U41" s="174"/>
      <c r="V41" s="175"/>
      <c r="W41" s="208"/>
      <c r="X41" s="217"/>
      <c r="Y41" s="224"/>
      <c r="Z41" s="188"/>
      <c r="AA41" s="189"/>
      <c r="AB41" s="190"/>
      <c r="AD41" s="18"/>
      <c r="AE41" s="18"/>
      <c r="AF41" s="17"/>
      <c r="AH41" s="18"/>
      <c r="AM41" s="76"/>
    </row>
    <row r="42" spans="1:39" ht="10.5" customHeight="1">
      <c r="A42" s="301"/>
      <c r="B42" s="230">
        <v>3</v>
      </c>
      <c r="C42" s="232" t="s">
        <v>21</v>
      </c>
      <c r="D42" s="290" t="s">
        <v>8</v>
      </c>
      <c r="E42" s="236">
        <f>M38</f>
        <v>0</v>
      </c>
      <c r="F42" s="209" t="s">
        <v>0</v>
      </c>
      <c r="G42" s="211">
        <f>K38</f>
        <v>3</v>
      </c>
      <c r="H42" s="207">
        <f>M40</f>
        <v>3</v>
      </c>
      <c r="I42" s="209" t="s">
        <v>0</v>
      </c>
      <c r="J42" s="211">
        <f>K40</f>
        <v>0</v>
      </c>
      <c r="K42" s="26"/>
      <c r="L42" s="27"/>
      <c r="M42" s="28"/>
      <c r="N42" s="207">
        <f>AJ39</f>
        <v>3</v>
      </c>
      <c r="O42" s="209" t="s">
        <v>0</v>
      </c>
      <c r="P42" s="211">
        <v>1</v>
      </c>
      <c r="Q42" s="207"/>
      <c r="R42" s="209"/>
      <c r="S42" s="238"/>
      <c r="T42" s="170">
        <v>5</v>
      </c>
      <c r="U42" s="171"/>
      <c r="V42" s="172"/>
      <c r="W42" s="207">
        <f>E42+H42+N42+Q42</f>
        <v>6</v>
      </c>
      <c r="X42" s="209"/>
      <c r="Y42" s="211">
        <v>1</v>
      </c>
      <c r="Z42" s="185" t="s">
        <v>2</v>
      </c>
      <c r="AA42" s="186"/>
      <c r="AB42" s="187"/>
      <c r="AD42" s="18">
        <v>1</v>
      </c>
      <c r="AE42" s="18" t="s">
        <v>0</v>
      </c>
      <c r="AF42" s="17">
        <v>4</v>
      </c>
      <c r="AG42" s="16" t="str">
        <f>C38</f>
        <v>Tomášková Jana</v>
      </c>
      <c r="AH42" s="18" t="s">
        <v>0</v>
      </c>
      <c r="AI42" s="17" t="str">
        <f>C44</f>
        <v>Píčová Karolína</v>
      </c>
      <c r="AJ42" s="16">
        <v>3</v>
      </c>
      <c r="AK42" s="18" t="s">
        <v>0</v>
      </c>
      <c r="AL42" s="17">
        <v>0</v>
      </c>
      <c r="AM42" s="76" t="s">
        <v>115</v>
      </c>
    </row>
    <row r="43" spans="1:39" ht="10.5" customHeight="1">
      <c r="A43" s="301"/>
      <c r="B43" s="239"/>
      <c r="C43" s="240"/>
      <c r="D43" s="295"/>
      <c r="E43" s="242"/>
      <c r="F43" s="217"/>
      <c r="G43" s="224"/>
      <c r="H43" s="208"/>
      <c r="I43" s="217"/>
      <c r="J43" s="224"/>
      <c r="K43" s="26"/>
      <c r="L43" s="27"/>
      <c r="M43" s="28"/>
      <c r="N43" s="208"/>
      <c r="O43" s="217"/>
      <c r="P43" s="224"/>
      <c r="Q43" s="208"/>
      <c r="R43" s="217"/>
      <c r="S43" s="221"/>
      <c r="T43" s="173"/>
      <c r="U43" s="174"/>
      <c r="V43" s="175"/>
      <c r="W43" s="208"/>
      <c r="X43" s="217"/>
      <c r="Y43" s="224"/>
      <c r="Z43" s="188"/>
      <c r="AA43" s="189"/>
      <c r="AB43" s="190"/>
      <c r="AD43" s="18">
        <v>2</v>
      </c>
      <c r="AE43" s="18" t="s">
        <v>0</v>
      </c>
      <c r="AF43" s="17">
        <v>3</v>
      </c>
      <c r="AG43" s="16" t="str">
        <f>C40</f>
        <v>Dobývalová Tereza</v>
      </c>
      <c r="AH43" s="18" t="s">
        <v>0</v>
      </c>
      <c r="AI43" s="17" t="str">
        <f>C42</f>
        <v>Cejnarová Tereza</v>
      </c>
      <c r="AJ43" s="16">
        <v>0</v>
      </c>
      <c r="AK43" s="18" t="s">
        <v>0</v>
      </c>
      <c r="AL43" s="17">
        <v>3</v>
      </c>
      <c r="AM43" s="76" t="s">
        <v>116</v>
      </c>
    </row>
    <row r="44" spans="1:39" ht="10.5" customHeight="1">
      <c r="A44" s="301"/>
      <c r="B44" s="287">
        <v>4</v>
      </c>
      <c r="C44" s="289" t="s">
        <v>32</v>
      </c>
      <c r="D44" s="290" t="s">
        <v>9</v>
      </c>
      <c r="E44" s="292">
        <f>P38</f>
        <v>0</v>
      </c>
      <c r="F44" s="272" t="s">
        <v>0</v>
      </c>
      <c r="G44" s="274">
        <f>N38</f>
        <v>3</v>
      </c>
      <c r="H44" s="270">
        <f>P40</f>
        <v>3</v>
      </c>
      <c r="I44" s="272" t="s">
        <v>0</v>
      </c>
      <c r="J44" s="274">
        <f>N40</f>
        <v>0</v>
      </c>
      <c r="K44" s="270">
        <f>P42</f>
        <v>1</v>
      </c>
      <c r="L44" s="272" t="s">
        <v>0</v>
      </c>
      <c r="M44" s="274">
        <f>N42</f>
        <v>3</v>
      </c>
      <c r="N44" s="26"/>
      <c r="O44" s="27"/>
      <c r="P44" s="28"/>
      <c r="Q44" s="270"/>
      <c r="R44" s="272"/>
      <c r="S44" s="294"/>
      <c r="T44" s="181">
        <v>4</v>
      </c>
      <c r="U44" s="282"/>
      <c r="V44" s="282"/>
      <c r="W44" s="270">
        <v>4</v>
      </c>
      <c r="X44" s="272" t="s">
        <v>0</v>
      </c>
      <c r="Y44" s="274">
        <f>G44+J44+M44+S44</f>
        <v>6</v>
      </c>
      <c r="Z44" s="285" t="s">
        <v>3</v>
      </c>
      <c r="AA44" s="285"/>
      <c r="AB44" s="286"/>
      <c r="AD44" s="18">
        <v>4</v>
      </c>
      <c r="AE44" s="18"/>
      <c r="AF44" s="17">
        <v>2</v>
      </c>
      <c r="AG44" s="16" t="str">
        <f>C44</f>
        <v>Píčová Karolína</v>
      </c>
      <c r="AH44" s="18" t="s">
        <v>0</v>
      </c>
      <c r="AI44" s="17" t="str">
        <f>C40</f>
        <v>Dobývalová Tereza</v>
      </c>
      <c r="AJ44" s="16">
        <v>3</v>
      </c>
      <c r="AK44" s="18" t="s">
        <v>0</v>
      </c>
      <c r="AL44" s="17">
        <v>0</v>
      </c>
      <c r="AM44" s="76" t="s">
        <v>72</v>
      </c>
    </row>
    <row r="45" spans="1:39" ht="10.5" customHeight="1">
      <c r="A45" s="301"/>
      <c r="B45" s="287"/>
      <c r="C45" s="274"/>
      <c r="D45" s="295"/>
      <c r="E45" s="292"/>
      <c r="F45" s="180"/>
      <c r="G45" s="274"/>
      <c r="H45" s="270"/>
      <c r="I45" s="180"/>
      <c r="J45" s="274"/>
      <c r="K45" s="270"/>
      <c r="L45" s="180"/>
      <c r="M45" s="274"/>
      <c r="N45" s="26"/>
      <c r="O45" s="27"/>
      <c r="P45" s="28"/>
      <c r="Q45" s="270"/>
      <c r="R45" s="180"/>
      <c r="S45" s="294"/>
      <c r="T45" s="181"/>
      <c r="U45" s="282"/>
      <c r="V45" s="282"/>
      <c r="W45" s="270"/>
      <c r="X45" s="180"/>
      <c r="Y45" s="274"/>
      <c r="Z45" s="285"/>
      <c r="AA45" s="285"/>
      <c r="AB45" s="286"/>
      <c r="AD45" s="18"/>
      <c r="AE45" s="18"/>
      <c r="AF45" s="17"/>
      <c r="AH45" s="18"/>
      <c r="AM45" s="76"/>
    </row>
    <row r="46" spans="1:39" ht="10.5" customHeight="1">
      <c r="A46" s="301"/>
      <c r="B46" s="287">
        <v>5</v>
      </c>
      <c r="C46" s="289"/>
      <c r="D46" s="290"/>
      <c r="E46" s="292"/>
      <c r="F46" s="272"/>
      <c r="G46" s="274"/>
      <c r="H46" s="270"/>
      <c r="I46" s="272"/>
      <c r="J46" s="274"/>
      <c r="K46" s="270"/>
      <c r="L46" s="272"/>
      <c r="M46" s="274"/>
      <c r="N46" s="270"/>
      <c r="O46" s="272"/>
      <c r="P46" s="274"/>
      <c r="Q46" s="276"/>
      <c r="R46" s="278"/>
      <c r="S46" s="280"/>
      <c r="T46" s="181"/>
      <c r="U46" s="282"/>
      <c r="V46" s="282"/>
      <c r="W46" s="270"/>
      <c r="X46" s="272"/>
      <c r="Y46" s="274"/>
      <c r="Z46" s="185"/>
      <c r="AA46" s="186"/>
      <c r="AB46" s="187"/>
      <c r="AD46" s="18"/>
      <c r="AF46" s="17"/>
      <c r="AH46" s="18"/>
      <c r="AM46" s="76"/>
    </row>
    <row r="47" spans="1:39" ht="10.5" customHeight="1" thickBot="1">
      <c r="A47" s="302"/>
      <c r="B47" s="288"/>
      <c r="C47" s="275"/>
      <c r="D47" s="291"/>
      <c r="E47" s="293"/>
      <c r="F47" s="273"/>
      <c r="G47" s="275"/>
      <c r="H47" s="271"/>
      <c r="I47" s="273"/>
      <c r="J47" s="275"/>
      <c r="K47" s="271"/>
      <c r="L47" s="273"/>
      <c r="M47" s="275"/>
      <c r="N47" s="271"/>
      <c r="O47" s="273"/>
      <c r="P47" s="275"/>
      <c r="Q47" s="277"/>
      <c r="R47" s="279"/>
      <c r="S47" s="281"/>
      <c r="T47" s="283"/>
      <c r="U47" s="284"/>
      <c r="V47" s="284"/>
      <c r="W47" s="271"/>
      <c r="X47" s="273"/>
      <c r="Y47" s="275"/>
      <c r="Z47" s="214"/>
      <c r="AA47" s="215"/>
      <c r="AB47" s="216"/>
      <c r="AD47" s="18">
        <v>3</v>
      </c>
      <c r="AF47" s="17">
        <v>1</v>
      </c>
      <c r="AG47" s="16" t="str">
        <f>C42</f>
        <v>Cejnarová Tereza</v>
      </c>
      <c r="AH47" s="18" t="s">
        <v>0</v>
      </c>
      <c r="AI47" s="17" t="str">
        <f>C38</f>
        <v>Tomášková Jana</v>
      </c>
      <c r="AJ47" s="16">
        <v>0</v>
      </c>
      <c r="AK47" s="18" t="s">
        <v>0</v>
      </c>
      <c r="AL47" s="17">
        <v>3</v>
      </c>
      <c r="AM47" s="76" t="s">
        <v>117</v>
      </c>
    </row>
  </sheetData>
  <sheetProtection/>
  <mergeCells count="407">
    <mergeCell ref="M10:M11"/>
    <mergeCell ref="Q10:S11"/>
    <mergeCell ref="T10:T11"/>
    <mergeCell ref="U10:U11"/>
    <mergeCell ref="V10:V11"/>
    <mergeCell ref="W10:Y11"/>
    <mergeCell ref="G10:G11"/>
    <mergeCell ref="H10:H11"/>
    <mergeCell ref="I10:I11"/>
    <mergeCell ref="J10:J11"/>
    <mergeCell ref="K10:K11"/>
    <mergeCell ref="L10:L11"/>
    <mergeCell ref="Q8:S9"/>
    <mergeCell ref="T8:T9"/>
    <mergeCell ref="U8:U9"/>
    <mergeCell ref="V8:V9"/>
    <mergeCell ref="W8:Y9"/>
    <mergeCell ref="B10:B11"/>
    <mergeCell ref="C10:C11"/>
    <mergeCell ref="D10:D11"/>
    <mergeCell ref="E10:E11"/>
    <mergeCell ref="F10:F11"/>
    <mergeCell ref="H8:H9"/>
    <mergeCell ref="I8:I9"/>
    <mergeCell ref="J8:J9"/>
    <mergeCell ref="N8:N9"/>
    <mergeCell ref="O8:O9"/>
    <mergeCell ref="P8:P9"/>
    <mergeCell ref="T6:T7"/>
    <mergeCell ref="U6:U7"/>
    <mergeCell ref="V6:V7"/>
    <mergeCell ref="W6:Y7"/>
    <mergeCell ref="B8:B9"/>
    <mergeCell ref="C8:C9"/>
    <mergeCell ref="D8:D9"/>
    <mergeCell ref="E8:E9"/>
    <mergeCell ref="F8:F9"/>
    <mergeCell ref="G8:G9"/>
    <mergeCell ref="L6:L7"/>
    <mergeCell ref="M6:M7"/>
    <mergeCell ref="N6:N7"/>
    <mergeCell ref="O6:O7"/>
    <mergeCell ref="P6:P7"/>
    <mergeCell ref="Q6:S7"/>
    <mergeCell ref="U4:U5"/>
    <mergeCell ref="V4:V5"/>
    <mergeCell ref="W4:Y5"/>
    <mergeCell ref="B6:B7"/>
    <mergeCell ref="C6:C7"/>
    <mergeCell ref="D6:D7"/>
    <mergeCell ref="E6:E7"/>
    <mergeCell ref="F6:F7"/>
    <mergeCell ref="G6:G7"/>
    <mergeCell ref="K6:K7"/>
    <mergeCell ref="M4:M5"/>
    <mergeCell ref="N4:N5"/>
    <mergeCell ref="O4:O5"/>
    <mergeCell ref="P4:P5"/>
    <mergeCell ref="Q4:S5"/>
    <mergeCell ref="T4:T5"/>
    <mergeCell ref="W3:Y3"/>
    <mergeCell ref="A4:A11"/>
    <mergeCell ref="B4:B5"/>
    <mergeCell ref="C4:C5"/>
    <mergeCell ref="D4:D5"/>
    <mergeCell ref="H4:H5"/>
    <mergeCell ref="I4:I5"/>
    <mergeCell ref="J4:J5"/>
    <mergeCell ref="K4:K5"/>
    <mergeCell ref="L4:L5"/>
    <mergeCell ref="S22:S23"/>
    <mergeCell ref="T22:V23"/>
    <mergeCell ref="Z22:AB23"/>
    <mergeCell ref="A3:B3"/>
    <mergeCell ref="E3:G3"/>
    <mergeCell ref="H3:J3"/>
    <mergeCell ref="K3:M3"/>
    <mergeCell ref="N3:P3"/>
    <mergeCell ref="Q3:S3"/>
    <mergeCell ref="T3:V3"/>
    <mergeCell ref="T20:V21"/>
    <mergeCell ref="W20:W21"/>
    <mergeCell ref="X20:X21"/>
    <mergeCell ref="Y20:Y21"/>
    <mergeCell ref="Z20:AB21"/>
    <mergeCell ref="H22:H23"/>
    <mergeCell ref="I22:I23"/>
    <mergeCell ref="J22:J23"/>
    <mergeCell ref="Q22:Q23"/>
    <mergeCell ref="R22:R23"/>
    <mergeCell ref="Q18:Q19"/>
    <mergeCell ref="R18:R19"/>
    <mergeCell ref="S18:S19"/>
    <mergeCell ref="T18:V19"/>
    <mergeCell ref="Z18:AB19"/>
    <mergeCell ref="E20:E21"/>
    <mergeCell ref="F20:F21"/>
    <mergeCell ref="G20:G21"/>
    <mergeCell ref="Q20:Q21"/>
    <mergeCell ref="R20:R21"/>
    <mergeCell ref="T16:V17"/>
    <mergeCell ref="Z16:AB17"/>
    <mergeCell ref="B18:B19"/>
    <mergeCell ref="C18:C19"/>
    <mergeCell ref="D18:D19"/>
    <mergeCell ref="E18:E19"/>
    <mergeCell ref="F18:F19"/>
    <mergeCell ref="N18:N19"/>
    <mergeCell ref="O18:O19"/>
    <mergeCell ref="P18:P19"/>
    <mergeCell ref="W14:W15"/>
    <mergeCell ref="X14:X15"/>
    <mergeCell ref="Y14:Y15"/>
    <mergeCell ref="Z14:AB15"/>
    <mergeCell ref="N16:N17"/>
    <mergeCell ref="O16:O17"/>
    <mergeCell ref="P16:P17"/>
    <mergeCell ref="Q16:Q17"/>
    <mergeCell ref="R16:R17"/>
    <mergeCell ref="S16:S17"/>
    <mergeCell ref="W13:Y13"/>
    <mergeCell ref="Z13:AB13"/>
    <mergeCell ref="A14:A23"/>
    <mergeCell ref="K14:K15"/>
    <mergeCell ref="L14:L15"/>
    <mergeCell ref="M14:M15"/>
    <mergeCell ref="Q14:Q15"/>
    <mergeCell ref="R14:R15"/>
    <mergeCell ref="S14:S15"/>
    <mergeCell ref="T14:V15"/>
    <mergeCell ref="T13:V13"/>
    <mergeCell ref="A13:B13"/>
    <mergeCell ref="E13:G13"/>
    <mergeCell ref="H13:J13"/>
    <mergeCell ref="K13:M13"/>
    <mergeCell ref="N13:P13"/>
    <mergeCell ref="Q13:S13"/>
    <mergeCell ref="K22:K23"/>
    <mergeCell ref="L22:L23"/>
    <mergeCell ref="M22:M23"/>
    <mergeCell ref="N22:N23"/>
    <mergeCell ref="O22:O23"/>
    <mergeCell ref="P22:P23"/>
    <mergeCell ref="B22:B23"/>
    <mergeCell ref="C22:C23"/>
    <mergeCell ref="D22:D23"/>
    <mergeCell ref="E22:E23"/>
    <mergeCell ref="F22:F23"/>
    <mergeCell ref="G22:G23"/>
    <mergeCell ref="L20:L21"/>
    <mergeCell ref="M20:M21"/>
    <mergeCell ref="S20:S21"/>
    <mergeCell ref="B20:B21"/>
    <mergeCell ref="C20:C21"/>
    <mergeCell ref="D20:D21"/>
    <mergeCell ref="H20:H21"/>
    <mergeCell ref="I20:I21"/>
    <mergeCell ref="J20:J21"/>
    <mergeCell ref="K20:K21"/>
    <mergeCell ref="E16:E17"/>
    <mergeCell ref="F16:F17"/>
    <mergeCell ref="J14:J15"/>
    <mergeCell ref="G18:G19"/>
    <mergeCell ref="H18:H19"/>
    <mergeCell ref="I18:I19"/>
    <mergeCell ref="J18:J19"/>
    <mergeCell ref="G16:G17"/>
    <mergeCell ref="H14:H15"/>
    <mergeCell ref="I14:I15"/>
    <mergeCell ref="B14:B15"/>
    <mergeCell ref="C14:C15"/>
    <mergeCell ref="D14:D15"/>
    <mergeCell ref="B16:B17"/>
    <mergeCell ref="C16:C17"/>
    <mergeCell ref="D16:D17"/>
    <mergeCell ref="K16:K17"/>
    <mergeCell ref="L16:L17"/>
    <mergeCell ref="N14:N15"/>
    <mergeCell ref="O14:O15"/>
    <mergeCell ref="P14:P15"/>
    <mergeCell ref="M16:M17"/>
    <mergeCell ref="A25:B25"/>
    <mergeCell ref="E25:G25"/>
    <mergeCell ref="H25:J25"/>
    <mergeCell ref="K25:M25"/>
    <mergeCell ref="N25:P25"/>
    <mergeCell ref="Q25:S25"/>
    <mergeCell ref="T25:V25"/>
    <mergeCell ref="W25:Y25"/>
    <mergeCell ref="Z25:AB25"/>
    <mergeCell ref="A26:A35"/>
    <mergeCell ref="B26:B27"/>
    <mergeCell ref="C26:C27"/>
    <mergeCell ref="D26:D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V27"/>
    <mergeCell ref="W26:W27"/>
    <mergeCell ref="X26:X27"/>
    <mergeCell ref="Y26:Y27"/>
    <mergeCell ref="Z26:AB27"/>
    <mergeCell ref="B28:B29"/>
    <mergeCell ref="C28:C29"/>
    <mergeCell ref="D28:D29"/>
    <mergeCell ref="E28:E29"/>
    <mergeCell ref="F28:F29"/>
    <mergeCell ref="G28:G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V29"/>
    <mergeCell ref="W28:W29"/>
    <mergeCell ref="X28:X29"/>
    <mergeCell ref="Y28:Y29"/>
    <mergeCell ref="Z28:AB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N30:N31"/>
    <mergeCell ref="O30:O31"/>
    <mergeCell ref="P30:P31"/>
    <mergeCell ref="Q30:Q31"/>
    <mergeCell ref="R30:R31"/>
    <mergeCell ref="S30:S31"/>
    <mergeCell ref="T30:V31"/>
    <mergeCell ref="W30:W31"/>
    <mergeCell ref="X30:X31"/>
    <mergeCell ref="Y30:Y31"/>
    <mergeCell ref="Z30:AB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Q32:Q33"/>
    <mergeCell ref="R32:R33"/>
    <mergeCell ref="S32:S33"/>
    <mergeCell ref="T32:V33"/>
    <mergeCell ref="W32:W33"/>
    <mergeCell ref="X32:X33"/>
    <mergeCell ref="Y32:Y33"/>
    <mergeCell ref="Z32:AB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V35"/>
    <mergeCell ref="W34:W35"/>
    <mergeCell ref="X34:X35"/>
    <mergeCell ref="Y34:Y35"/>
    <mergeCell ref="Z34:AB35"/>
    <mergeCell ref="A37:B37"/>
    <mergeCell ref="E37:G37"/>
    <mergeCell ref="H37:J37"/>
    <mergeCell ref="K37:M37"/>
    <mergeCell ref="N37:P37"/>
    <mergeCell ref="Q37:S37"/>
    <mergeCell ref="T37:V37"/>
    <mergeCell ref="W37:Y37"/>
    <mergeCell ref="Z37:AB37"/>
    <mergeCell ref="A38:A47"/>
    <mergeCell ref="B38:B39"/>
    <mergeCell ref="C38:C39"/>
    <mergeCell ref="D38:D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V39"/>
    <mergeCell ref="W38:W39"/>
    <mergeCell ref="X38:X39"/>
    <mergeCell ref="Y38:Y39"/>
    <mergeCell ref="Z38:AB39"/>
    <mergeCell ref="B40:B41"/>
    <mergeCell ref="C40:C41"/>
    <mergeCell ref="D40:D41"/>
    <mergeCell ref="E40:E41"/>
    <mergeCell ref="F40:F41"/>
    <mergeCell ref="G40:G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V41"/>
    <mergeCell ref="W40:W41"/>
    <mergeCell ref="X40:X41"/>
    <mergeCell ref="Y40:Y41"/>
    <mergeCell ref="Z40:AB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N42:N43"/>
    <mergeCell ref="O42:O43"/>
    <mergeCell ref="P42:P43"/>
    <mergeCell ref="Q42:Q43"/>
    <mergeCell ref="R42:R43"/>
    <mergeCell ref="S42:S43"/>
    <mergeCell ref="T42:V43"/>
    <mergeCell ref="W42:W43"/>
    <mergeCell ref="X42:X43"/>
    <mergeCell ref="Y42:Y43"/>
    <mergeCell ref="Z42:AB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Q44:Q45"/>
    <mergeCell ref="R44:R45"/>
    <mergeCell ref="S44:S45"/>
    <mergeCell ref="T44:V45"/>
    <mergeCell ref="W44:W45"/>
    <mergeCell ref="X44:X45"/>
    <mergeCell ref="Y44:Y45"/>
    <mergeCell ref="Z44:AB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W46:W47"/>
    <mergeCell ref="X46:X47"/>
    <mergeCell ref="Y46:Y47"/>
    <mergeCell ref="Z46:AB47"/>
    <mergeCell ref="O46:O47"/>
    <mergeCell ref="P46:P47"/>
    <mergeCell ref="Q46:Q47"/>
    <mergeCell ref="R46:R47"/>
    <mergeCell ref="S46:S47"/>
    <mergeCell ref="T46:V47"/>
  </mergeCells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1"/>
  <sheetViews>
    <sheetView zoomScale="85" zoomScaleNormal="85" zoomScalePageLayoutView="0" workbookViewId="0" topLeftCell="A3">
      <selection activeCell="G3" sqref="G3"/>
    </sheetView>
  </sheetViews>
  <sheetFormatPr defaultColWidth="8.88671875" defaultRowHeight="15"/>
  <cols>
    <col min="1" max="1" width="5.6640625" style="3" customWidth="1"/>
    <col min="2" max="2" width="14.77734375" style="3" bestFit="1" customWidth="1"/>
    <col min="3" max="3" width="7.88671875" style="3" bestFit="1" customWidth="1"/>
    <col min="4" max="5" width="14.77734375" style="3" bestFit="1" customWidth="1"/>
    <col min="6" max="6" width="14.21484375" style="3" bestFit="1" customWidth="1"/>
    <col min="7" max="7" width="12.88671875" style="3" bestFit="1" customWidth="1"/>
    <col min="8" max="8" width="5.6640625" style="3" customWidth="1"/>
    <col min="9" max="16384" width="8.88671875" style="3" customWidth="1"/>
  </cols>
  <sheetData>
    <row r="2" spans="1:6" ht="12.75">
      <c r="A2" s="2"/>
      <c r="B2" s="5" t="s">
        <v>47</v>
      </c>
      <c r="C2" s="5" t="s">
        <v>9</v>
      </c>
      <c r="D2" s="4"/>
      <c r="F2" s="10"/>
    </row>
    <row r="3" spans="1:4" ht="12.75">
      <c r="A3" s="2"/>
      <c r="B3" s="9"/>
      <c r="C3" s="9"/>
      <c r="D3" s="6" t="str">
        <f>B2</f>
        <v>Čermáková Eliška</v>
      </c>
    </row>
    <row r="4" spans="1:5" ht="12.75">
      <c r="A4" s="2"/>
      <c r="B4" s="5" t="s">
        <v>36</v>
      </c>
      <c r="C4" s="5" t="s">
        <v>29</v>
      </c>
      <c r="D4" s="39" t="s">
        <v>78</v>
      </c>
      <c r="E4" s="11"/>
    </row>
    <row r="5" spans="1:6" ht="12.75">
      <c r="A5" s="2"/>
      <c r="B5" s="4"/>
      <c r="C5" s="4"/>
      <c r="D5" s="4"/>
      <c r="E5" s="6" t="str">
        <f>D7</f>
        <v>Tomášková Jana</v>
      </c>
      <c r="F5" s="4"/>
    </row>
    <row r="6" spans="1:6" ht="12.75">
      <c r="A6" s="2"/>
      <c r="B6" s="5" t="s">
        <v>30</v>
      </c>
      <c r="C6" s="5" t="s">
        <v>29</v>
      </c>
      <c r="D6" s="4"/>
      <c r="E6" s="39" t="s">
        <v>76</v>
      </c>
      <c r="F6" s="11"/>
    </row>
    <row r="7" spans="1:6" ht="12.75">
      <c r="A7" s="2"/>
      <c r="B7" s="9"/>
      <c r="C7" s="9"/>
      <c r="D7" s="6" t="s">
        <v>48</v>
      </c>
      <c r="E7" s="11"/>
      <c r="F7" s="11"/>
    </row>
    <row r="8" spans="1:6" ht="12.75">
      <c r="A8" s="2"/>
      <c r="B8" s="5" t="s">
        <v>48</v>
      </c>
      <c r="C8" s="5" t="s">
        <v>29</v>
      </c>
      <c r="D8" s="39" t="s">
        <v>76</v>
      </c>
      <c r="F8" s="11"/>
    </row>
    <row r="9" spans="2:6" ht="12.75">
      <c r="B9" s="9"/>
      <c r="C9" s="9"/>
      <c r="D9" s="53"/>
      <c r="F9" s="65" t="s">
        <v>48</v>
      </c>
    </row>
    <row r="10" spans="2:6" ht="12.75">
      <c r="B10" s="5" t="s">
        <v>56</v>
      </c>
      <c r="C10" s="5" t="s">
        <v>33</v>
      </c>
      <c r="D10" s="4"/>
      <c r="F10" s="39" t="s">
        <v>78</v>
      </c>
    </row>
    <row r="11" spans="2:6" ht="12.75">
      <c r="B11" s="9"/>
      <c r="C11" s="9"/>
      <c r="D11" s="6" t="str">
        <f>B10</f>
        <v>Najmanová Markéta</v>
      </c>
      <c r="F11" s="11"/>
    </row>
    <row r="12" spans="2:6" ht="12.75">
      <c r="B12" s="5" t="s">
        <v>53</v>
      </c>
      <c r="C12" s="5" t="s">
        <v>118</v>
      </c>
      <c r="D12" s="39" t="s">
        <v>78</v>
      </c>
      <c r="E12" s="11"/>
      <c r="F12" s="11"/>
    </row>
    <row r="13" spans="2:6" ht="12.75">
      <c r="B13" s="4"/>
      <c r="C13" s="4"/>
      <c r="D13" s="4"/>
      <c r="E13" s="6" t="str">
        <f>D15</f>
        <v>Kuchařová Elena</v>
      </c>
      <c r="F13" s="11"/>
    </row>
    <row r="14" spans="2:5" ht="12.75">
      <c r="B14" s="5" t="s">
        <v>21</v>
      </c>
      <c r="C14" s="5" t="s">
        <v>8</v>
      </c>
      <c r="D14" s="4"/>
      <c r="E14" s="39" t="s">
        <v>77</v>
      </c>
    </row>
    <row r="15" spans="2:5" ht="12.75">
      <c r="B15" s="9"/>
      <c r="C15" s="9"/>
      <c r="D15" s="6" t="str">
        <f>B16</f>
        <v>Kuchařová Elena</v>
      </c>
      <c r="E15" s="11"/>
    </row>
    <row r="16" spans="2:4" ht="12.75">
      <c r="B16" s="5" t="s">
        <v>89</v>
      </c>
      <c r="C16" s="5" t="s">
        <v>9</v>
      </c>
      <c r="D16" s="39" t="s">
        <v>78</v>
      </c>
    </row>
    <row r="19" ht="12.75">
      <c r="E19" s="94" t="s">
        <v>79</v>
      </c>
    </row>
    <row r="21" ht="12.75">
      <c r="E21" s="93" t="str">
        <f>D3</f>
        <v>Čermáková Eliška</v>
      </c>
    </row>
    <row r="22" ht="12.75">
      <c r="F22" s="65" t="str">
        <f>E23</f>
        <v>Najmanová Markéta</v>
      </c>
    </row>
    <row r="23" spans="5:6" ht="12.75">
      <c r="E23" s="93" t="str">
        <f>D11</f>
        <v>Najmanová Markéta</v>
      </c>
      <c r="F23" s="66" t="s">
        <v>78</v>
      </c>
    </row>
    <row r="26" ht="12.75">
      <c r="D26" s="94" t="s">
        <v>80</v>
      </c>
    </row>
    <row r="28" ht="12.75">
      <c r="D28" s="93" t="str">
        <f>B4</f>
        <v>Ferbasová Dorothea</v>
      </c>
    </row>
    <row r="29" ht="12.75">
      <c r="E29" s="65" t="str">
        <f>D28</f>
        <v>Ferbasová Dorothea</v>
      </c>
    </row>
    <row r="30" spans="4:6" ht="12.75">
      <c r="D30" s="93" t="s">
        <v>30</v>
      </c>
      <c r="E30" s="66" t="s">
        <v>78</v>
      </c>
      <c r="F30" s="11"/>
    </row>
    <row r="31" ht="12.75">
      <c r="F31" s="11" t="s">
        <v>53</v>
      </c>
    </row>
    <row r="32" spans="4:6" ht="12.75">
      <c r="D32" s="93" t="str">
        <f>B12</f>
        <v>Šedová Natálie</v>
      </c>
      <c r="F32" s="39" t="s">
        <v>77</v>
      </c>
    </row>
    <row r="33" spans="5:6" ht="12.75">
      <c r="E33" s="65" t="str">
        <f>D32</f>
        <v>Šedová Natálie</v>
      </c>
      <c r="F33" s="11"/>
    </row>
    <row r="34" spans="4:5" ht="12.75">
      <c r="D34" s="93" t="str">
        <f>B14</f>
        <v>Cejnarová Tereza</v>
      </c>
      <c r="E34" s="39" t="s">
        <v>78</v>
      </c>
    </row>
    <row r="37" ht="12.75">
      <c r="E37" s="94" t="s">
        <v>81</v>
      </c>
    </row>
    <row r="39" ht="12.75">
      <c r="E39" s="93" t="str">
        <f>D30</f>
        <v>Bártová Adéla</v>
      </c>
    </row>
    <row r="40" ht="12.75">
      <c r="F40" s="65" t="s">
        <v>30</v>
      </c>
    </row>
    <row r="41" spans="5:6" ht="12.75">
      <c r="E41" s="93" t="str">
        <f>D34</f>
        <v>Cejnarová Tereza</v>
      </c>
      <c r="F41" s="95" t="s">
        <v>119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2"/>
  <sheetViews>
    <sheetView zoomScale="85" zoomScaleNormal="85" zoomScalePageLayoutView="0" workbookViewId="0" topLeftCell="A1">
      <selection activeCell="F17" sqref="F17"/>
    </sheetView>
  </sheetViews>
  <sheetFormatPr defaultColWidth="8.88671875" defaultRowHeight="15"/>
  <cols>
    <col min="1" max="1" width="14.6640625" style="3" customWidth="1"/>
    <col min="2" max="2" width="8.77734375" style="3" customWidth="1"/>
    <col min="3" max="3" width="15.6640625" style="3" bestFit="1" customWidth="1"/>
    <col min="4" max="4" width="8.4453125" style="3" bestFit="1" customWidth="1"/>
    <col min="5" max="5" width="15.88671875" style="3" bestFit="1" customWidth="1"/>
    <col min="6" max="6" width="13.99609375" style="3" bestFit="1" customWidth="1"/>
    <col min="7" max="8" width="12.88671875" style="3" bestFit="1" customWidth="1"/>
    <col min="9" max="9" width="5.6640625" style="3" customWidth="1"/>
    <col min="10" max="16384" width="8.88671875" style="3" customWidth="1"/>
  </cols>
  <sheetData>
    <row r="2" spans="2:7" ht="12.75">
      <c r="B2" s="2"/>
      <c r="C2" s="5" t="s">
        <v>45</v>
      </c>
      <c r="D2" s="5" t="s">
        <v>8</v>
      </c>
      <c r="E2" s="4"/>
      <c r="G2" s="10"/>
    </row>
    <row r="3" spans="2:5" ht="12.75">
      <c r="B3" s="2"/>
      <c r="C3" s="9"/>
      <c r="D3" s="9"/>
      <c r="E3" s="6" t="str">
        <f>C2</f>
        <v>Čápová Ella</v>
      </c>
    </row>
    <row r="4" spans="2:6" ht="12.75">
      <c r="B4" s="2"/>
      <c r="C4" s="5" t="s">
        <v>86</v>
      </c>
      <c r="D4" s="5" t="s">
        <v>87</v>
      </c>
      <c r="E4" s="39" t="s">
        <v>78</v>
      </c>
      <c r="F4" s="11"/>
    </row>
    <row r="5" spans="2:7" ht="12.75">
      <c r="B5" s="2"/>
      <c r="C5" s="4"/>
      <c r="D5" s="4"/>
      <c r="E5" s="72"/>
      <c r="F5" s="6" t="s">
        <v>45</v>
      </c>
      <c r="G5" s="4"/>
    </row>
    <row r="6" spans="2:7" ht="12.75">
      <c r="B6" s="2"/>
      <c r="C6" s="5" t="s">
        <v>50</v>
      </c>
      <c r="D6" s="5" t="s">
        <v>43</v>
      </c>
      <c r="E6" s="4"/>
      <c r="F6" s="39" t="s">
        <v>78</v>
      </c>
      <c r="G6" s="11"/>
    </row>
    <row r="7" spans="2:7" ht="12.75">
      <c r="B7" s="2"/>
      <c r="C7" s="9"/>
      <c r="D7" s="9"/>
      <c r="E7" s="6" t="s">
        <v>50</v>
      </c>
      <c r="F7" s="11"/>
      <c r="G7" s="11"/>
    </row>
    <row r="8" spans="2:7" ht="12.75">
      <c r="B8" s="2"/>
      <c r="C8" s="5" t="s">
        <v>88</v>
      </c>
      <c r="D8" s="5" t="s">
        <v>87</v>
      </c>
      <c r="E8" s="39" t="s">
        <v>78</v>
      </c>
      <c r="G8" s="11"/>
    </row>
    <row r="9" spans="3:7" ht="12.75">
      <c r="C9" s="9"/>
      <c r="D9" s="9"/>
      <c r="E9" s="53"/>
      <c r="G9" s="65" t="s">
        <v>85</v>
      </c>
    </row>
    <row r="10" spans="3:8" ht="12.75">
      <c r="C10" s="5" t="s">
        <v>46</v>
      </c>
      <c r="D10" s="5" t="s">
        <v>8</v>
      </c>
      <c r="E10" s="4"/>
      <c r="G10" s="42" t="s">
        <v>78</v>
      </c>
      <c r="H10" s="4"/>
    </row>
    <row r="11" spans="1:8" ht="12.75">
      <c r="A11" s="93" t="s">
        <v>32</v>
      </c>
      <c r="B11" s="93" t="s">
        <v>9</v>
      </c>
      <c r="C11" s="9"/>
      <c r="D11" s="9"/>
      <c r="E11" s="6" t="s">
        <v>32</v>
      </c>
      <c r="G11" s="11"/>
      <c r="H11" s="4"/>
    </row>
    <row r="12" spans="2:8" ht="12.75">
      <c r="B12" s="119"/>
      <c r="C12" s="5" t="s">
        <v>32</v>
      </c>
      <c r="D12" s="5" t="s">
        <v>9</v>
      </c>
      <c r="E12" s="39" t="s">
        <v>76</v>
      </c>
      <c r="F12" s="11"/>
      <c r="G12" s="11"/>
      <c r="H12" s="4"/>
    </row>
    <row r="13" spans="1:8" ht="12.75">
      <c r="A13" s="93" t="s">
        <v>49</v>
      </c>
      <c r="B13" s="120" t="s">
        <v>43</v>
      </c>
      <c r="C13" s="118" t="s">
        <v>122</v>
      </c>
      <c r="D13" s="4"/>
      <c r="E13" s="4"/>
      <c r="F13" s="6" t="s">
        <v>85</v>
      </c>
      <c r="G13" s="11"/>
      <c r="H13" s="4"/>
    </row>
    <row r="14" spans="3:8" ht="12.75">
      <c r="C14" s="5" t="s">
        <v>55</v>
      </c>
      <c r="D14" s="5" t="s">
        <v>17</v>
      </c>
      <c r="E14" s="4"/>
      <c r="F14" s="39" t="s">
        <v>78</v>
      </c>
      <c r="H14" s="4"/>
    </row>
    <row r="15" spans="3:8" ht="12.75">
      <c r="C15" s="9"/>
      <c r="D15" s="9"/>
      <c r="E15" s="6" t="str">
        <f>C16</f>
        <v>Ciborová Natálie</v>
      </c>
      <c r="F15" s="11"/>
      <c r="H15" s="4"/>
    </row>
    <row r="16" spans="3:8" ht="12.75">
      <c r="C16" s="5" t="s">
        <v>85</v>
      </c>
      <c r="D16" s="5" t="s">
        <v>52</v>
      </c>
      <c r="E16" s="39" t="s">
        <v>78</v>
      </c>
      <c r="H16" s="4"/>
    </row>
    <row r="17" ht="12.75">
      <c r="H17" s="4"/>
    </row>
    <row r="18" spans="2:8" ht="12.75">
      <c r="B18" s="4"/>
      <c r="C18" s="9"/>
      <c r="D18" s="9"/>
      <c r="E18" s="4"/>
      <c r="F18" s="4"/>
      <c r="G18" s="9"/>
      <c r="H18" s="115"/>
    </row>
    <row r="19" spans="2:8" ht="12.75">
      <c r="B19" s="4"/>
      <c r="C19" s="9"/>
      <c r="D19" s="9"/>
      <c r="E19" s="9"/>
      <c r="F19" s="4"/>
      <c r="G19" s="4"/>
      <c r="H19" s="4"/>
    </row>
    <row r="20" spans="2:8" ht="12.75">
      <c r="B20" s="4"/>
      <c r="C20" s="116"/>
      <c r="D20" s="116"/>
      <c r="E20" s="117"/>
      <c r="F20" s="4"/>
      <c r="G20" s="4"/>
      <c r="H20" s="4"/>
    </row>
    <row r="21" spans="2:8" ht="12.75">
      <c r="B21" s="4"/>
      <c r="C21" s="4"/>
      <c r="D21" s="4"/>
      <c r="E21" s="4"/>
      <c r="F21" s="9"/>
      <c r="G21" s="4"/>
      <c r="H21" s="4"/>
    </row>
    <row r="22" spans="2:8" ht="12.75">
      <c r="B22" s="4"/>
      <c r="C22" s="9"/>
      <c r="D22" s="9"/>
      <c r="E22" s="4"/>
      <c r="F22" s="53"/>
      <c r="G22" s="4"/>
      <c r="H22" s="4"/>
    </row>
    <row r="23" spans="2:8" ht="12.75">
      <c r="B23" s="4"/>
      <c r="C23" s="9"/>
      <c r="D23" s="9"/>
      <c r="E23" s="9"/>
      <c r="F23" s="4"/>
      <c r="G23" s="4"/>
      <c r="H23" s="4"/>
    </row>
    <row r="24" spans="2:8" ht="12.75">
      <c r="B24" s="4"/>
      <c r="C24" s="9"/>
      <c r="D24" s="9"/>
      <c r="E24" s="115"/>
      <c r="F24" s="4"/>
      <c r="G24" s="4"/>
      <c r="H24" s="4"/>
    </row>
    <row r="25" spans="2:8" ht="12.75">
      <c r="B25" s="4"/>
      <c r="C25" s="9"/>
      <c r="D25" s="9"/>
      <c r="E25" s="53"/>
      <c r="F25" s="4"/>
      <c r="G25" s="4"/>
      <c r="H25" s="4"/>
    </row>
    <row r="26" spans="2:8" ht="12.75">
      <c r="B26" s="4"/>
      <c r="C26" s="9"/>
      <c r="D26" s="9"/>
      <c r="E26" s="4"/>
      <c r="F26" s="4"/>
      <c r="G26" s="115"/>
      <c r="H26" s="4"/>
    </row>
    <row r="27" spans="2:8" ht="12.75">
      <c r="B27" s="4"/>
      <c r="C27" s="9"/>
      <c r="D27" s="9"/>
      <c r="E27" s="9"/>
      <c r="F27" s="4"/>
      <c r="G27" s="4"/>
      <c r="H27" s="4"/>
    </row>
    <row r="28" spans="2:8" ht="12.75">
      <c r="B28" s="4"/>
      <c r="C28" s="9"/>
      <c r="D28" s="9"/>
      <c r="E28" s="115"/>
      <c r="F28" s="4"/>
      <c r="G28" s="4"/>
      <c r="H28" s="4"/>
    </row>
    <row r="29" spans="2:8" ht="12.75">
      <c r="B29" s="4"/>
      <c r="C29" s="4"/>
      <c r="D29" s="4"/>
      <c r="E29" s="4"/>
      <c r="F29" s="9"/>
      <c r="G29" s="4"/>
      <c r="H29" s="4"/>
    </row>
    <row r="30" spans="2:8" ht="12.75">
      <c r="B30" s="4"/>
      <c r="C30" s="9"/>
      <c r="D30" s="9"/>
      <c r="E30" s="4"/>
      <c r="F30" s="53"/>
      <c r="G30" s="4"/>
      <c r="H30" s="4"/>
    </row>
    <row r="31" spans="2:8" ht="12.75">
      <c r="B31" s="4"/>
      <c r="C31" s="9"/>
      <c r="D31" s="9"/>
      <c r="E31" s="9"/>
      <c r="F31" s="4"/>
      <c r="G31" s="4"/>
      <c r="H31" s="4"/>
    </row>
    <row r="32" spans="2:8" ht="12.75">
      <c r="B32" s="4"/>
      <c r="C32" s="9"/>
      <c r="D32" s="9"/>
      <c r="E32" s="115"/>
      <c r="F32" s="4"/>
      <c r="G32" s="4"/>
      <c r="H32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misa</cp:lastModifiedBy>
  <cp:lastPrinted>2013-04-07T18:56:21Z</cp:lastPrinted>
  <dcterms:created xsi:type="dcterms:W3CDTF">2007-03-03T14:12:16Z</dcterms:created>
  <dcterms:modified xsi:type="dcterms:W3CDTF">2021-12-19T08:45:12Z</dcterms:modified>
  <cp:category/>
  <cp:version/>
  <cp:contentType/>
  <cp:contentStatus/>
</cp:coreProperties>
</file>