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 tabRatio="709" activeTab="8"/>
  </bookViews>
  <sheets>
    <sheet name="chlapci presence" sheetId="17" r:id="rId1"/>
    <sheet name="chlapci skupiny" sheetId="35" r:id="rId2"/>
    <sheet name="chlapci finále" sheetId="25" r:id="rId3"/>
    <sheet name="chlapci útěcha" sheetId="23" r:id="rId4"/>
    <sheet name="dívky presence " sheetId="34" r:id="rId5"/>
    <sheet name="dívky skupiny" sheetId="43" r:id="rId6"/>
    <sheet name="dívky finále" sheetId="33" r:id="rId7"/>
    <sheet name="dívky útěcha" sheetId="39" r:id="rId8"/>
    <sheet name="pořadí chlapci" sheetId="44" r:id="rId9"/>
    <sheet name="pořadí dívky" sheetId="45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43" l="1"/>
  <c r="H2" i="43"/>
  <c r="J2" i="43"/>
  <c r="E4" i="43"/>
  <c r="AI33" i="35"/>
  <c r="AG33" i="35"/>
  <c r="AI32" i="35"/>
  <c r="AG32" i="35"/>
  <c r="AI31" i="35"/>
  <c r="AG31" i="35"/>
  <c r="AI30" i="35"/>
  <c r="AG30" i="35"/>
  <c r="AI29" i="35"/>
  <c r="AG29" i="35"/>
  <c r="AI28" i="35"/>
  <c r="AG28" i="35"/>
  <c r="AI27" i="35"/>
  <c r="AG27" i="35"/>
  <c r="AI26" i="35"/>
  <c r="AG26" i="35"/>
  <c r="AI25" i="35"/>
  <c r="AG25" i="35"/>
  <c r="AI24" i="35"/>
  <c r="AG24" i="35"/>
  <c r="AI21" i="35"/>
  <c r="AG21" i="35"/>
  <c r="AI20" i="35"/>
  <c r="AG20" i="35"/>
  <c r="AI19" i="35"/>
  <c r="AG19" i="35"/>
  <c r="AI18" i="35"/>
  <c r="AG18" i="35"/>
  <c r="AI17" i="35"/>
  <c r="AG17" i="35"/>
  <c r="AI16" i="35"/>
  <c r="AG16" i="35"/>
  <c r="AI15" i="35"/>
  <c r="AG15" i="35"/>
  <c r="AI14" i="35"/>
  <c r="AG14" i="35"/>
  <c r="AI13" i="35"/>
  <c r="AG13" i="35"/>
  <c r="AI12" i="35"/>
  <c r="AG12" i="35"/>
  <c r="E6" i="43"/>
  <c r="G8" i="43"/>
  <c r="G4" i="43"/>
  <c r="G6" i="43"/>
  <c r="H6" i="43"/>
  <c r="K2" i="43"/>
  <c r="K4" i="43"/>
  <c r="J6" i="43"/>
  <c r="M8" i="43"/>
  <c r="M4" i="43"/>
  <c r="M2" i="43"/>
  <c r="N2" i="43"/>
  <c r="N6" i="43"/>
  <c r="N4" i="43"/>
  <c r="J8" i="43"/>
  <c r="P6" i="43"/>
  <c r="K8" i="43"/>
  <c r="P4" i="43"/>
  <c r="H8" i="43"/>
  <c r="P2" i="43"/>
  <c r="E8" i="43"/>
  <c r="AI21" i="43"/>
  <c r="AG21" i="43"/>
  <c r="AI20" i="43"/>
  <c r="AG20" i="43"/>
  <c r="AI19" i="43"/>
  <c r="AG19" i="43"/>
  <c r="AI18" i="43"/>
  <c r="AG18" i="43"/>
  <c r="S18" i="43"/>
  <c r="N20" i="43"/>
  <c r="Q18" i="43"/>
  <c r="P20" i="43"/>
  <c r="AI17" i="43"/>
  <c r="AG17" i="43"/>
  <c r="AI16" i="43"/>
  <c r="AG16" i="43"/>
  <c r="S16" i="43"/>
  <c r="K20" i="43"/>
  <c r="Q16" i="43"/>
  <c r="M20" i="43"/>
  <c r="P16" i="43"/>
  <c r="K18" i="43"/>
  <c r="N16" i="43"/>
  <c r="M18" i="43"/>
  <c r="AI15" i="43"/>
  <c r="AG15" i="43"/>
  <c r="AI14" i="43"/>
  <c r="AG14" i="43"/>
  <c r="S14" i="43"/>
  <c r="H20" i="43"/>
  <c r="Q14" i="43"/>
  <c r="J20" i="43"/>
  <c r="P14" i="43"/>
  <c r="H18" i="43"/>
  <c r="N14" i="43"/>
  <c r="J18" i="43"/>
  <c r="M14" i="43"/>
  <c r="H16" i="43"/>
  <c r="K14" i="43"/>
  <c r="J16" i="43"/>
  <c r="AI13" i="43"/>
  <c r="AG13" i="43"/>
  <c r="AI12" i="43"/>
  <c r="S12" i="43"/>
  <c r="E20" i="43"/>
  <c r="Q12" i="43"/>
  <c r="G20" i="43"/>
  <c r="P12" i="43"/>
  <c r="E18" i="43"/>
  <c r="N12" i="43"/>
  <c r="G18" i="43"/>
  <c r="M12" i="43"/>
  <c r="E16" i="43"/>
  <c r="T16" i="43"/>
  <c r="K12" i="43"/>
  <c r="G16" i="43"/>
  <c r="J12" i="43"/>
  <c r="E14" i="43"/>
  <c r="H12" i="43"/>
  <c r="G14" i="43"/>
  <c r="Y14" i="43"/>
  <c r="AI7" i="43"/>
  <c r="AG7" i="43"/>
  <c r="AI6" i="43"/>
  <c r="AG6" i="43"/>
  <c r="AI5" i="43"/>
  <c r="AG5" i="43"/>
  <c r="AI4" i="43"/>
  <c r="AG4" i="43"/>
  <c r="AI3" i="43"/>
  <c r="AG3" i="43"/>
  <c r="AI2" i="43"/>
  <c r="AG2" i="43"/>
  <c r="T2" i="43"/>
  <c r="AI9" i="35"/>
  <c r="AG9" i="35"/>
  <c r="AI44" i="35"/>
  <c r="AG44" i="35"/>
  <c r="AI43" i="35"/>
  <c r="AG43" i="35"/>
  <c r="AI42" i="35"/>
  <c r="AG42" i="35"/>
  <c r="AI41" i="35"/>
  <c r="AG41" i="35"/>
  <c r="AI40" i="35"/>
  <c r="AG40" i="35"/>
  <c r="AI39" i="35"/>
  <c r="AG39" i="35"/>
  <c r="AI38" i="35"/>
  <c r="AG38" i="35"/>
  <c r="AI37" i="35"/>
  <c r="AG37" i="35"/>
  <c r="AI36" i="35"/>
  <c r="AG36" i="35"/>
  <c r="AI35" i="35"/>
  <c r="AG35" i="35"/>
  <c r="AI8" i="35"/>
  <c r="AG8" i="35"/>
  <c r="AI7" i="35"/>
  <c r="AG7" i="35"/>
  <c r="AI6" i="35"/>
  <c r="AG6" i="35"/>
  <c r="AI4" i="35"/>
  <c r="AG4" i="35"/>
  <c r="AI3" i="35"/>
  <c r="AG3" i="35"/>
  <c r="Y16" i="43"/>
  <c r="V4" i="43"/>
  <c r="T4" i="43"/>
  <c r="Q4" i="43"/>
  <c r="V6" i="43"/>
  <c r="V2" i="43"/>
  <c r="T6" i="43"/>
  <c r="Q6" i="43"/>
  <c r="V8" i="43"/>
  <c r="T8" i="43"/>
  <c r="Q8" i="43"/>
  <c r="Y20" i="43"/>
  <c r="Q2" i="43"/>
  <c r="T12" i="43"/>
  <c r="T20" i="43"/>
  <c r="W20" i="43"/>
  <c r="W18" i="43"/>
  <c r="Y18" i="43"/>
  <c r="W14" i="43"/>
  <c r="T14" i="43"/>
  <c r="Y12" i="43"/>
  <c r="W16" i="43"/>
  <c r="T18" i="43"/>
  <c r="W12" i="43"/>
</calcChain>
</file>

<file path=xl/sharedStrings.xml><?xml version="1.0" encoding="utf-8"?>
<sst xmlns="http://schemas.openxmlformats.org/spreadsheetml/2006/main" count="684" uniqueCount="201">
  <si>
    <t>-</t>
  </si>
  <si>
    <t>oddíl</t>
  </si>
  <si>
    <t>nar.</t>
  </si>
  <si>
    <t>Příjmení a jméno</t>
  </si>
  <si>
    <t>Josefov</t>
  </si>
  <si>
    <t>Lanškroun</t>
  </si>
  <si>
    <t>skupina</t>
  </si>
  <si>
    <t>příjmení a jméno</t>
  </si>
  <si>
    <t>body</t>
  </si>
  <si>
    <t>skóre</t>
  </si>
  <si>
    <t>pořadí</t>
  </si>
  <si>
    <t>Dobré SK</t>
  </si>
  <si>
    <t>Chrudim</t>
  </si>
  <si>
    <t>Sokol HK</t>
  </si>
  <si>
    <t>Jiskra Jaroměř</t>
  </si>
  <si>
    <t>SK Dobré</t>
  </si>
  <si>
    <t>Jaroměř</t>
  </si>
  <si>
    <t>Stěžery</t>
  </si>
  <si>
    <t>Landa Matěj</t>
  </si>
  <si>
    <t>Dus Dalibor</t>
  </si>
  <si>
    <t>Balcar Vojtěch</t>
  </si>
  <si>
    <t>Michek Tomáš</t>
  </si>
  <si>
    <t>Hladký Radovan</t>
  </si>
  <si>
    <t>Rubek Jakub</t>
  </si>
  <si>
    <t>Najmanová Markéta</t>
  </si>
  <si>
    <t>Kovaříčková Tereza</t>
  </si>
  <si>
    <t>Čermáková Eliška</t>
  </si>
  <si>
    <t>Tomášková Jana</t>
  </si>
  <si>
    <t>Ciborová Natálie</t>
  </si>
  <si>
    <t>Kacafírková Agáta</t>
  </si>
  <si>
    <t>:</t>
  </si>
  <si>
    <t>(-7,-8,-4)</t>
  </si>
  <si>
    <t>1.</t>
  </si>
  <si>
    <t>3.</t>
  </si>
  <si>
    <t>4.</t>
  </si>
  <si>
    <t>5.</t>
  </si>
  <si>
    <t>2.</t>
  </si>
  <si>
    <t>Kovaříček Matěj</t>
  </si>
  <si>
    <t>Kostelec n.O.</t>
  </si>
  <si>
    <t>DTJ HK</t>
  </si>
  <si>
    <t>Hubner Lukáš</t>
  </si>
  <si>
    <t>Svátek Martin</t>
  </si>
  <si>
    <t>(-7,-5,-5)</t>
  </si>
  <si>
    <t>5.-8. místo</t>
  </si>
  <si>
    <t>7.-8. místo</t>
  </si>
  <si>
    <t>o 3. místo</t>
  </si>
  <si>
    <t>3:0 (8,6,10)</t>
  </si>
  <si>
    <t>(-4,-7,-4)</t>
  </si>
  <si>
    <t>(7,9,2)</t>
  </si>
  <si>
    <t>(7,3,8)</t>
  </si>
  <si>
    <t>(4,6,1)</t>
  </si>
  <si>
    <t>(-9,-7,-10)</t>
  </si>
  <si>
    <t>(7,-9,10,7)</t>
  </si>
  <si>
    <t>(4,6,9)</t>
  </si>
  <si>
    <t>(7,6,-9,-8,-9)</t>
  </si>
  <si>
    <t>(-6,-3,-4)</t>
  </si>
  <si>
    <t>3:0 (9,10,9)</t>
  </si>
  <si>
    <t>3:1 (10,8,-6,9)</t>
  </si>
  <si>
    <t>3:0 (3,9,8)</t>
  </si>
  <si>
    <t>3:0 (5,1,8)</t>
  </si>
  <si>
    <t>Body</t>
  </si>
  <si>
    <t>Pořadí</t>
  </si>
  <si>
    <t>6.</t>
  </si>
  <si>
    <t>7.</t>
  </si>
  <si>
    <t>8.</t>
  </si>
  <si>
    <t>9.</t>
  </si>
  <si>
    <t>11.-12.</t>
  </si>
  <si>
    <t>Šilarová</t>
  </si>
  <si>
    <t>Kuhajdíková Pavlína</t>
  </si>
  <si>
    <t>Krupová Soňa</t>
  </si>
  <si>
    <t>Ustí n. O.</t>
  </si>
  <si>
    <t>Šilarová Lucie</t>
  </si>
  <si>
    <t>Ústí n. O.</t>
  </si>
  <si>
    <t>Kacafírková</t>
  </si>
  <si>
    <t>Jančar Oliver</t>
  </si>
  <si>
    <t xml:space="preserve">Krupa Michal </t>
  </si>
  <si>
    <t>Holeček David</t>
  </si>
  <si>
    <t>Mejtský David</t>
  </si>
  <si>
    <t>DTJ Hradec</t>
  </si>
  <si>
    <t>Richard Max Wágner</t>
  </si>
  <si>
    <t>Heřmanův městec</t>
  </si>
  <si>
    <t>Chejnovský Václav</t>
  </si>
  <si>
    <t>Sokol Stěžery</t>
  </si>
  <si>
    <t>Škalda Jan</t>
  </si>
  <si>
    <t>Přiklopil Aleš</t>
  </si>
  <si>
    <t>Tesla Pardubice</t>
  </si>
  <si>
    <t>Jelínek Alexandr</t>
  </si>
  <si>
    <t>Malý Lukáš</t>
  </si>
  <si>
    <t>Kostelec n. O.</t>
  </si>
  <si>
    <t>Heřmanův Městec</t>
  </si>
  <si>
    <t>Krupa Michal</t>
  </si>
  <si>
    <t xml:space="preserve">Jaroměř </t>
  </si>
  <si>
    <t xml:space="preserve">Přiklopil Aleš </t>
  </si>
  <si>
    <t xml:space="preserve">Jančar Oliver </t>
  </si>
  <si>
    <t xml:space="preserve">Malý Lukáš </t>
  </si>
  <si>
    <t xml:space="preserve">Škalda Jan Dobré SK </t>
  </si>
  <si>
    <t>3:0 (4,2,8)</t>
  </si>
  <si>
    <t>Wágner Richard Max</t>
  </si>
  <si>
    <t>Kovaříček</t>
  </si>
  <si>
    <t>3:1 (-4,3,6,9)</t>
  </si>
  <si>
    <t xml:space="preserve">Wagner </t>
  </si>
  <si>
    <t>3:1 (-9,6,10,9)</t>
  </si>
  <si>
    <t xml:space="preserve">Krupa </t>
  </si>
  <si>
    <t>3:0 (7,5,7)</t>
  </si>
  <si>
    <t>Škalda</t>
  </si>
  <si>
    <t>3:0 (5,9,4)</t>
  </si>
  <si>
    <t>3:1 (5,-5,7,5)</t>
  </si>
  <si>
    <t>Tomášková</t>
  </si>
  <si>
    <t xml:space="preserve">Najmanová </t>
  </si>
  <si>
    <t>3:0 (,8,8,7)</t>
  </si>
  <si>
    <t>Kovaříčková</t>
  </si>
  <si>
    <t>Krupová</t>
  </si>
  <si>
    <t>(3:0)</t>
  </si>
  <si>
    <t>Ciborová</t>
  </si>
  <si>
    <t>Čermáková</t>
  </si>
  <si>
    <t>Čermaková</t>
  </si>
  <si>
    <t>Kuhajdíková</t>
  </si>
  <si>
    <t>(3:2)</t>
  </si>
  <si>
    <t xml:space="preserve">Škalda </t>
  </si>
  <si>
    <t>3:0 (10,9,12))</t>
  </si>
  <si>
    <t>Mejtský</t>
  </si>
  <si>
    <t>3:0 (5,6,10)</t>
  </si>
  <si>
    <t>3:1 (8,-8,8,6)</t>
  </si>
  <si>
    <t>Jenčar Oliver</t>
  </si>
  <si>
    <t>3:2 (-8,9,-9,8,1)</t>
  </si>
  <si>
    <t>3:0 (5,1,6)</t>
  </si>
  <si>
    <t xml:space="preserve">Balcar </t>
  </si>
  <si>
    <t>(3:1)</t>
  </si>
  <si>
    <t xml:space="preserve">Hubner </t>
  </si>
  <si>
    <t xml:space="preserve">Přiklopil </t>
  </si>
  <si>
    <t xml:space="preserve">Dus </t>
  </si>
  <si>
    <t>Svátek</t>
  </si>
  <si>
    <t>Dus</t>
  </si>
  <si>
    <t>Landa</t>
  </si>
  <si>
    <t>(-6,-6,8,-9)</t>
  </si>
  <si>
    <t>(-8,8,-7,9,-5)</t>
  </si>
  <si>
    <t>(-3,-5,11,-8)</t>
  </si>
  <si>
    <t>(3,4,-8,-9,-11)</t>
  </si>
  <si>
    <t>(-7,-19,7)</t>
  </si>
  <si>
    <t>(6,7,-9,9)</t>
  </si>
  <si>
    <t>(1,1,3)</t>
  </si>
  <si>
    <t>(8,8,-9,-7,-4)</t>
  </si>
  <si>
    <t>(2,11,-10,11)</t>
  </si>
  <si>
    <t>(-4,-3,-8)</t>
  </si>
  <si>
    <t>(-5,-8,3,7,6)</t>
  </si>
  <si>
    <t>(-6,-7,-3)</t>
  </si>
  <si>
    <t>(-7,-8,-6)</t>
  </si>
  <si>
    <t>(-4,-2,-2)</t>
  </si>
  <si>
    <t>(10,4,7)</t>
  </si>
  <si>
    <t>(-9,-8,-9)</t>
  </si>
  <si>
    <t>7.-8</t>
  </si>
  <si>
    <t>Cíborová Natálie</t>
  </si>
  <si>
    <t xml:space="preserve">Šilarová Lucie </t>
  </si>
  <si>
    <t>Dalibor Dus</t>
  </si>
  <si>
    <t>13. - 16.</t>
  </si>
  <si>
    <t>Jelínek Alexander</t>
  </si>
  <si>
    <t>17.-19.</t>
  </si>
  <si>
    <t>(-8,9,-1,-8)</t>
  </si>
  <si>
    <t>(3,9,5)</t>
  </si>
  <si>
    <t>(5,7,3)</t>
  </si>
  <si>
    <t>(-4,-6,-8)</t>
  </si>
  <si>
    <t>(6,9,3)</t>
  </si>
  <si>
    <t>(-10,-3,-1)</t>
  </si>
  <si>
    <t>(-8,-ý,-11)</t>
  </si>
  <si>
    <t>(1,5,1)</t>
  </si>
  <si>
    <t>(-4,10,8,6)</t>
  </si>
  <si>
    <t>(-7,-12,-6)</t>
  </si>
  <si>
    <t>(2,7,4)</t>
  </si>
  <si>
    <t>(-7,-2,-5)</t>
  </si>
  <si>
    <t>(-0,-4,-7)</t>
  </si>
  <si>
    <t>(-6,-3,-6)</t>
  </si>
  <si>
    <t>(-6,-1,-4)</t>
  </si>
  <si>
    <t>(-11,-8,14,10,2)</t>
  </si>
  <si>
    <t>(5,7,-3,9)</t>
  </si>
  <si>
    <t>(3,1,1)</t>
  </si>
  <si>
    <t>(4,7,4)</t>
  </si>
  <si>
    <t>(1,6,5)</t>
  </si>
  <si>
    <t>(-6,-7,-6)</t>
  </si>
  <si>
    <t>(-1,-3,-2)</t>
  </si>
  <si>
    <t>(-6,-8,-4)</t>
  </si>
  <si>
    <t>(-1,-1,-2)</t>
  </si>
  <si>
    <t>(8,-6,-6,-4)</t>
  </si>
  <si>
    <t xml:space="preserve">Michek Tomáš </t>
  </si>
  <si>
    <t>(4,4,9)</t>
  </si>
  <si>
    <t>(5,6,10)</t>
  </si>
  <si>
    <t>(-8,6,6,8)</t>
  </si>
  <si>
    <t>(-7,-9,-8)</t>
  </si>
  <si>
    <t>(3,7,3)</t>
  </si>
  <si>
    <t>(9,5,-10,4)</t>
  </si>
  <si>
    <t>(-2,-3,-4)</t>
  </si>
  <si>
    <t>(-1,-6,-7)</t>
  </si>
  <si>
    <t>(-9,-4,-5)</t>
  </si>
  <si>
    <t>(-4,-10,-7)</t>
  </si>
  <si>
    <t xml:space="preserve">Kovaříček Matěj </t>
  </si>
  <si>
    <t>Hübner Lukáš</t>
  </si>
  <si>
    <t>10.</t>
  </si>
  <si>
    <t>60</t>
  </si>
  <si>
    <t>30</t>
  </si>
  <si>
    <t>1</t>
  </si>
  <si>
    <t>0</t>
  </si>
  <si>
    <t>Wagner Richard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</si>
</sst>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3\-\1"/>
    <numFmt numFmtId="165" formatCode="\3\-\2"/>
  </numFmts>
  <fonts count="30" x14ac:knownFonts="1">
    <font>
      <sz val="12"/>
      <name val="Arial"/>
      <charset val="238"/>
    </font>
    <font>
      <sz val="8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3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</borders>
  <cellStyleXfs count="239">
    <xf numFmtId="0" fontId="0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1" borderId="2" applyNumberFormat="0" applyAlignment="0" applyProtection="0"/>
    <xf numFmtId="0" fontId="12" fillId="31" borderId="2" applyNumberFormat="0" applyAlignment="0" applyProtection="0"/>
    <xf numFmtId="0" fontId="12" fillId="30" borderId="2" applyNumberFormat="0" applyAlignment="0" applyProtection="0"/>
    <xf numFmtId="0" fontId="12" fillId="30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25" fillId="34" borderId="6" applyNumberFormat="0" applyFont="0" applyAlignment="0" applyProtection="0"/>
    <xf numFmtId="0" fontId="8" fillId="35" borderId="6" applyNumberFormat="0" applyAlignment="0" applyProtection="0"/>
    <xf numFmtId="0" fontId="26" fillId="35" borderId="6" applyNumberFormat="0" applyAlignment="0" applyProtection="0"/>
    <xf numFmtId="0" fontId="25" fillId="34" borderId="6" applyNumberFormat="0" applyFont="0" applyAlignment="0" applyProtection="0"/>
    <xf numFmtId="0" fontId="8" fillId="34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3" borderId="8" applyNumberFormat="0" applyAlignment="0" applyProtection="0"/>
    <xf numFmtId="0" fontId="21" fillId="13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37" borderId="8" applyNumberFormat="0" applyAlignment="0" applyProtection="0"/>
    <xf numFmtId="0" fontId="22" fillId="37" borderId="8" applyNumberFormat="0" applyAlignment="0" applyProtection="0"/>
    <xf numFmtId="0" fontId="22" fillId="36" borderId="8" applyNumberFormat="0" applyAlignment="0" applyProtection="0"/>
    <xf numFmtId="0" fontId="22" fillId="36" borderId="8" applyNumberFormat="0" applyAlignment="0" applyProtection="0"/>
    <xf numFmtId="0" fontId="23" fillId="37" borderId="9" applyNumberFormat="0" applyAlignment="0" applyProtection="0"/>
    <xf numFmtId="0" fontId="23" fillId="37" borderId="9" applyNumberFormat="0" applyAlignment="0" applyProtection="0"/>
    <xf numFmtId="0" fontId="23" fillId="36" borderId="9" applyNumberFormat="0" applyAlignment="0" applyProtection="0"/>
    <xf numFmtId="0" fontId="23" fillId="36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</cellStyleXfs>
  <cellXfs count="274">
    <xf numFmtId="0" fontId="0" fillId="0" borderId="0" xfId="0"/>
    <xf numFmtId="0" fontId="0" fillId="0" borderId="0" xfId="0" applyBorder="1"/>
    <xf numFmtId="49" fontId="2" fillId="0" borderId="0" xfId="99" applyNumberFormat="1"/>
    <xf numFmtId="0" fontId="2" fillId="0" borderId="0" xfId="99"/>
    <xf numFmtId="0" fontId="2" fillId="0" borderId="0" xfId="99" applyBorder="1"/>
    <xf numFmtId="49" fontId="2" fillId="0" borderId="0" xfId="99" applyNumberFormat="1" applyBorder="1"/>
    <xf numFmtId="49" fontId="0" fillId="0" borderId="0" xfId="0" applyNumberFormat="1" applyBorder="1" applyAlignment="1">
      <alignment horizontal="center"/>
    </xf>
    <xf numFmtId="0" fontId="2" fillId="0" borderId="0" xfId="99" applyFont="1" applyBorder="1"/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47" borderId="12" xfId="0" applyFill="1" applyBorder="1" applyAlignment="1">
      <alignment horizontal="right" vertical="center"/>
    </xf>
    <xf numFmtId="0" fontId="0" fillId="47" borderId="13" xfId="0" applyFill="1" applyBorder="1" applyAlignment="1">
      <alignment vertical="center"/>
    </xf>
    <xf numFmtId="0" fontId="0" fillId="47" borderId="13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47" borderId="14" xfId="0" applyFill="1" applyBorder="1" applyAlignment="1">
      <alignment horizontal="right" vertical="center"/>
    </xf>
    <xf numFmtId="0" fontId="0" fillId="47" borderId="15" xfId="0" applyFill="1" applyBorder="1" applyAlignment="1">
      <alignment vertical="center"/>
    </xf>
    <xf numFmtId="0" fontId="0" fillId="47" borderId="15" xfId="0" applyFill="1" applyBorder="1" applyAlignment="1">
      <alignment horizontal="left" vertical="center"/>
    </xf>
    <xf numFmtId="0" fontId="0" fillId="47" borderId="16" xfId="0" applyFill="1" applyBorder="1" applyAlignment="1">
      <alignment horizontal="right" vertical="center"/>
    </xf>
    <xf numFmtId="0" fontId="0" fillId="47" borderId="17" xfId="0" applyFill="1" applyBorder="1" applyAlignment="1">
      <alignment vertical="center"/>
    </xf>
    <xf numFmtId="0" fontId="0" fillId="47" borderId="18" xfId="0" applyFill="1" applyBorder="1" applyAlignment="1">
      <alignment horizontal="left" vertical="center"/>
    </xf>
    <xf numFmtId="0" fontId="0" fillId="47" borderId="15" xfId="0" applyFill="1" applyBorder="1" applyAlignment="1">
      <alignment horizontal="right" vertical="center"/>
    </xf>
    <xf numFmtId="0" fontId="0" fillId="47" borderId="16" xfId="0" applyFill="1" applyBorder="1" applyAlignment="1">
      <alignment horizontal="left" vertical="center"/>
    </xf>
    <xf numFmtId="0" fontId="0" fillId="47" borderId="19" xfId="0" applyFill="1" applyBorder="1" applyAlignment="1">
      <alignment horizontal="right" vertical="center"/>
    </xf>
    <xf numFmtId="0" fontId="0" fillId="47" borderId="19" xfId="0" applyFill="1" applyBorder="1" applyAlignment="1">
      <alignment vertical="center"/>
    </xf>
    <xf numFmtId="0" fontId="0" fillId="47" borderId="20" xfId="0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4" fillId="0" borderId="0" xfId="186" applyFont="1"/>
    <xf numFmtId="0" fontId="27" fillId="0" borderId="0" xfId="186" applyFont="1" applyFill="1" applyBorder="1"/>
    <xf numFmtId="0" fontId="27" fillId="0" borderId="0" xfId="186" applyFont="1" applyFill="1" applyBorder="1" applyAlignment="1">
      <alignment horizontal="center"/>
    </xf>
    <xf numFmtId="0" fontId="27" fillId="0" borderId="0" xfId="186" applyFont="1" applyBorder="1" applyAlignment="1">
      <alignment horizontal="center"/>
    </xf>
    <xf numFmtId="0" fontId="4" fillId="0" borderId="0" xfId="185" applyFont="1"/>
    <xf numFmtId="0" fontId="27" fillId="0" borderId="0" xfId="187" applyFont="1" applyFill="1" applyBorder="1"/>
    <xf numFmtId="0" fontId="27" fillId="0" borderId="0" xfId="187" applyFont="1" applyFill="1" applyBorder="1" applyAlignment="1">
      <alignment horizontal="center"/>
    </xf>
    <xf numFmtId="0" fontId="27" fillId="0" borderId="0" xfId="187" applyFont="1" applyBorder="1"/>
    <xf numFmtId="0" fontId="27" fillId="0" borderId="0" xfId="187" applyFont="1" applyBorder="1" applyAlignment="1">
      <alignment horizontal="center"/>
    </xf>
    <xf numFmtId="0" fontId="2" fillId="0" borderId="0" xfId="99" applyFont="1" applyBorder="1" applyAlignment="1">
      <alignment horizontal="center"/>
    </xf>
    <xf numFmtId="49" fontId="0" fillId="0" borderId="0" xfId="0" applyNumberFormat="1" applyBorder="1" applyAlignment="1"/>
    <xf numFmtId="0" fontId="27" fillId="0" borderId="0" xfId="186" applyFont="1" applyFill="1" applyBorder="1" applyAlignment="1"/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27" fillId="0" borderId="0" xfId="186" applyFont="1" applyBorder="1" applyAlignment="1"/>
    <xf numFmtId="0" fontId="0" fillId="0" borderId="0" xfId="0" applyBorder="1" applyAlignment="1"/>
    <xf numFmtId="0" fontId="4" fillId="0" borderId="0" xfId="186" applyFont="1" applyFill="1" applyBorder="1" applyAlignment="1"/>
    <xf numFmtId="49" fontId="2" fillId="0" borderId="0" xfId="99" applyNumberFormat="1" applyFont="1" applyBorder="1" applyAlignment="1">
      <alignment horizontal="center"/>
    </xf>
    <xf numFmtId="0" fontId="4" fillId="0" borderId="15" xfId="0" applyFont="1" applyBorder="1" applyProtection="1">
      <protection locked="0" hidden="1"/>
    </xf>
    <xf numFmtId="0" fontId="28" fillId="0" borderId="15" xfId="0" applyFont="1" applyBorder="1" applyAlignment="1" applyProtection="1">
      <alignment wrapText="1"/>
      <protection locked="0" hidden="1"/>
    </xf>
    <xf numFmtId="0" fontId="28" fillId="0" borderId="15" xfId="0" applyFont="1" applyBorder="1" applyAlignment="1" applyProtection="1">
      <alignment horizontal="center" wrapText="1"/>
      <protection locked="0" hidden="1"/>
    </xf>
    <xf numFmtId="0" fontId="6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8" borderId="22" xfId="0" applyFill="1" applyBorder="1" applyAlignment="1">
      <alignment horizontal="left" vertical="center"/>
    </xf>
    <xf numFmtId="0" fontId="0" fillId="48" borderId="22" xfId="0" applyFill="1" applyBorder="1" applyAlignment="1">
      <alignment horizontal="right" vertical="center"/>
    </xf>
    <xf numFmtId="0" fontId="7" fillId="0" borderId="0" xfId="99" applyFont="1" applyBorder="1"/>
    <xf numFmtId="49" fontId="7" fillId="0" borderId="0" xfId="99" applyNumberFormat="1" applyFont="1" applyBorder="1" applyAlignment="1">
      <alignment horizontal="center"/>
    </xf>
    <xf numFmtId="0" fontId="7" fillId="0" borderId="0" xfId="99" applyFont="1" applyBorder="1" applyAlignment="1">
      <alignment horizontal="center"/>
    </xf>
    <xf numFmtId="0" fontId="2" fillId="0" borderId="0" xfId="99" applyAlignment="1"/>
    <xf numFmtId="165" fontId="2" fillId="0" borderId="0" xfId="99" applyNumberFormat="1" applyBorder="1" applyAlignment="1">
      <alignment horizontal="center"/>
    </xf>
    <xf numFmtId="164" fontId="2" fillId="0" borderId="0" xfId="99" applyNumberForma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8" fillId="0" borderId="15" xfId="0" applyFont="1" applyFill="1" applyBorder="1" applyAlignment="1" applyProtection="1">
      <alignment wrapText="1"/>
      <protection locked="0" hidden="1"/>
    </xf>
    <xf numFmtId="49" fontId="4" fillId="0" borderId="15" xfId="0" applyNumberFormat="1" applyFont="1" applyBorder="1" applyAlignment="1">
      <alignment horizontal="center"/>
    </xf>
    <xf numFmtId="0" fontId="0" fillId="0" borderId="15" xfId="0" applyBorder="1"/>
    <xf numFmtId="0" fontId="27" fillId="0" borderId="0" xfId="187" applyFont="1" applyFill="1" applyBorder="1" applyAlignment="1">
      <alignment horizontal="center" vertical="center"/>
    </xf>
    <xf numFmtId="0" fontId="27" fillId="0" borderId="0" xfId="187" applyFont="1" applyBorder="1" applyAlignment="1">
      <alignment horizontal="center" vertical="center"/>
    </xf>
    <xf numFmtId="164" fontId="2" fillId="0" borderId="0" xfId="99" applyNumberFormat="1" applyFont="1" applyBorder="1" applyAlignment="1">
      <alignment horizontal="center"/>
    </xf>
    <xf numFmtId="16" fontId="2" fillId="0" borderId="0" xfId="99" applyNumberFormat="1" applyBorder="1"/>
    <xf numFmtId="164" fontId="7" fillId="0" borderId="0" xfId="99" applyNumberFormat="1" applyFont="1" applyBorder="1" applyAlignment="1">
      <alignment horizontal="center"/>
    </xf>
    <xf numFmtId="0" fontId="29" fillId="0" borderId="0" xfId="99" applyFont="1" applyBorder="1"/>
    <xf numFmtId="0" fontId="2" fillId="0" borderId="0" xfId="99" applyBorder="1" applyAlignment="1">
      <alignment horizontal="center"/>
    </xf>
    <xf numFmtId="0" fontId="2" fillId="0" borderId="0" xfId="99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29" fillId="0" borderId="0" xfId="99" applyNumberFormat="1" applyFont="1" applyBorder="1" applyAlignment="1">
      <alignment horizontal="center"/>
    </xf>
    <xf numFmtId="0" fontId="2" fillId="0" borderId="0" xfId="99" applyFont="1" applyBorder="1" applyAlignment="1">
      <alignment horizontal="left"/>
    </xf>
    <xf numFmtId="0" fontId="2" fillId="0" borderId="0" xfId="99" applyAlignment="1">
      <alignment horizontal="left"/>
    </xf>
    <xf numFmtId="0" fontId="2" fillId="0" borderId="0" xfId="99" applyFont="1" applyAlignment="1">
      <alignment horizontal="left"/>
    </xf>
    <xf numFmtId="0" fontId="28" fillId="0" borderId="0" xfId="0" applyFont="1" applyBorder="1" applyAlignment="1" applyProtection="1">
      <alignment wrapText="1"/>
      <protection locked="0" hidden="1"/>
    </xf>
    <xf numFmtId="0" fontId="4" fillId="48" borderId="67" xfId="0" applyFont="1" applyFill="1" applyBorder="1" applyAlignment="1">
      <alignment vertical="center"/>
    </xf>
    <xf numFmtId="0" fontId="0" fillId="48" borderId="67" xfId="0" applyFill="1" applyBorder="1" applyAlignment="1">
      <alignment horizontal="right" vertical="center"/>
    </xf>
    <xf numFmtId="0" fontId="0" fillId="48" borderId="67" xfId="0" applyFill="1" applyBorder="1" applyAlignment="1">
      <alignment vertical="center"/>
    </xf>
    <xf numFmtId="0" fontId="0" fillId="48" borderId="67" xfId="0" applyFill="1" applyBorder="1"/>
    <xf numFmtId="0" fontId="0" fillId="48" borderId="67" xfId="0" applyFill="1" applyBorder="1" applyAlignment="1">
      <alignment horizontal="left"/>
    </xf>
    <xf numFmtId="0" fontId="5" fillId="48" borderId="67" xfId="0" applyFont="1" applyFill="1" applyBorder="1" applyAlignment="1">
      <alignment horizontal="right"/>
    </xf>
    <xf numFmtId="0" fontId="5" fillId="48" borderId="67" xfId="0" applyFont="1" applyFill="1" applyBorder="1" applyAlignment="1">
      <alignment horizontal="left"/>
    </xf>
    <xf numFmtId="0" fontId="5" fillId="48" borderId="67" xfId="0" applyFont="1" applyFill="1" applyBorder="1"/>
    <xf numFmtId="0" fontId="6" fillId="48" borderId="67" xfId="0" applyFont="1" applyFill="1" applyBorder="1" applyAlignment="1">
      <alignment vertical="center"/>
    </xf>
    <xf numFmtId="0" fontId="7" fillId="48" borderId="67" xfId="0" applyFont="1" applyFill="1" applyBorder="1" applyAlignment="1">
      <alignment vertical="center"/>
    </xf>
    <xf numFmtId="0" fontId="0" fillId="48" borderId="67" xfId="0" applyFill="1" applyBorder="1" applyAlignment="1">
      <alignment horizontal="left" vertical="center"/>
    </xf>
    <xf numFmtId="0" fontId="3" fillId="48" borderId="67" xfId="0" applyFont="1" applyFill="1" applyBorder="1" applyAlignment="1">
      <alignment vertical="center"/>
    </xf>
    <xf numFmtId="0" fontId="3" fillId="48" borderId="67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7" fillId="0" borderId="68" xfId="0" applyFont="1" applyBorder="1" applyAlignment="1">
      <alignment horizontal="right" vertical="center"/>
    </xf>
    <xf numFmtId="0" fontId="0" fillId="0" borderId="68" xfId="0" applyBorder="1" applyAlignment="1">
      <alignment horizontal="left" vertical="center"/>
    </xf>
    <xf numFmtId="0" fontId="0" fillId="48" borderId="68" xfId="0" applyFill="1" applyBorder="1" applyAlignment="1">
      <alignment horizontal="center" vertical="center"/>
    </xf>
    <xf numFmtId="0" fontId="0" fillId="0" borderId="68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49" fontId="2" fillId="0" borderId="0" xfId="99" applyNumberFormat="1" applyFont="1" applyBorder="1" applyAlignment="1">
      <alignment horizontal="left"/>
    </xf>
    <xf numFmtId="20" fontId="7" fillId="0" borderId="0" xfId="99" applyNumberFormat="1" applyFont="1" applyBorder="1" applyAlignment="1">
      <alignment horizontal="center"/>
    </xf>
    <xf numFmtId="0" fontId="2" fillId="0" borderId="70" xfId="99" applyFont="1" applyBorder="1"/>
    <xf numFmtId="0" fontId="2" fillId="0" borderId="70" xfId="99" applyFont="1" applyBorder="1" applyAlignment="1">
      <alignment horizontal="center"/>
    </xf>
    <xf numFmtId="0" fontId="7" fillId="0" borderId="70" xfId="99" applyFont="1" applyBorder="1"/>
    <xf numFmtId="0" fontId="2" fillId="0" borderId="71" xfId="99" applyFont="1" applyBorder="1"/>
    <xf numFmtId="0" fontId="2" fillId="0" borderId="72" xfId="99" applyFont="1" applyBorder="1"/>
    <xf numFmtId="0" fontId="2" fillId="0" borderId="71" xfId="99" applyBorder="1"/>
    <xf numFmtId="0" fontId="2" fillId="0" borderId="73" xfId="99" applyFont="1" applyBorder="1"/>
    <xf numFmtId="0" fontId="2" fillId="0" borderId="73" xfId="99" applyBorder="1"/>
    <xf numFmtId="0" fontId="7" fillId="0" borderId="71" xfId="99" applyFont="1" applyBorder="1" applyAlignment="1">
      <alignment horizontal="center"/>
    </xf>
    <xf numFmtId="49" fontId="2" fillId="0" borderId="73" xfId="99" applyNumberFormat="1" applyFont="1" applyBorder="1" applyAlignment="1">
      <alignment horizontal="center"/>
    </xf>
    <xf numFmtId="0" fontId="7" fillId="0" borderId="73" xfId="99" applyFont="1" applyBorder="1"/>
    <xf numFmtId="0" fontId="2" fillId="0" borderId="72" xfId="99" applyBorder="1"/>
    <xf numFmtId="0" fontId="7" fillId="0" borderId="72" xfId="99" applyFont="1" applyBorder="1"/>
    <xf numFmtId="0" fontId="2" fillId="0" borderId="73" xfId="99" applyFont="1" applyBorder="1" applyAlignment="1">
      <alignment horizontal="center"/>
    </xf>
    <xf numFmtId="164" fontId="2" fillId="0" borderId="73" xfId="99" applyNumberFormat="1" applyFont="1" applyBorder="1" applyAlignment="1">
      <alignment horizontal="center"/>
    </xf>
    <xf numFmtId="0" fontId="29" fillId="0" borderId="70" xfId="99" applyFont="1" applyBorder="1"/>
    <xf numFmtId="0" fontId="29" fillId="0" borderId="0" xfId="99" applyFont="1"/>
    <xf numFmtId="0" fontId="7" fillId="0" borderId="0" xfId="99" applyFont="1" applyAlignment="1">
      <alignment horizontal="center"/>
    </xf>
    <xf numFmtId="0" fontId="29" fillId="0" borderId="74" xfId="99" applyFont="1" applyBorder="1"/>
    <xf numFmtId="0" fontId="7" fillId="0" borderId="72" xfId="99" applyFont="1" applyBorder="1" applyAlignment="1">
      <alignment horizontal="center"/>
    </xf>
    <xf numFmtId="20" fontId="7" fillId="0" borderId="71" xfId="99" applyNumberFormat="1" applyFont="1" applyBorder="1" applyAlignment="1">
      <alignment horizontal="center"/>
    </xf>
    <xf numFmtId="20" fontId="7" fillId="0" borderId="70" xfId="99" applyNumberFormat="1" applyFont="1" applyBorder="1"/>
    <xf numFmtId="49" fontId="7" fillId="0" borderId="73" xfId="99" applyNumberFormat="1" applyFont="1" applyBorder="1" applyAlignment="1">
      <alignment horizontal="center"/>
    </xf>
    <xf numFmtId="49" fontId="7" fillId="0" borderId="0" xfId="99" applyNumberFormat="1" applyFont="1" applyBorder="1" applyAlignment="1">
      <alignment horizontal="left"/>
    </xf>
    <xf numFmtId="0" fontId="29" fillId="0" borderId="0" xfId="99" applyFont="1" applyBorder="1" applyAlignment="1">
      <alignment horizontal="left"/>
    </xf>
    <xf numFmtId="0" fontId="2" fillId="0" borderId="70" xfId="99" applyFont="1" applyBorder="1" applyAlignment="1">
      <alignment horizontal="left"/>
    </xf>
    <xf numFmtId="0" fontId="3" fillId="0" borderId="75" xfId="0" applyFont="1" applyBorder="1"/>
    <xf numFmtId="0" fontId="3" fillId="0" borderId="76" xfId="0" applyFont="1" applyBorder="1"/>
    <xf numFmtId="0" fontId="4" fillId="0" borderId="77" xfId="0" applyFont="1" applyBorder="1"/>
    <xf numFmtId="0" fontId="3" fillId="0" borderId="77" xfId="0" applyFont="1" applyBorder="1"/>
    <xf numFmtId="0" fontId="4" fillId="0" borderId="0" xfId="0" applyFont="1" applyBorder="1" applyProtection="1">
      <protection locked="0" hidden="1"/>
    </xf>
    <xf numFmtId="0" fontId="28" fillId="0" borderId="78" xfId="0" applyFont="1" applyBorder="1" applyAlignment="1" applyProtection="1">
      <alignment wrapText="1"/>
      <protection locked="0" hidden="1"/>
    </xf>
    <xf numFmtId="0" fontId="3" fillId="0" borderId="79" xfId="0" applyFont="1" applyBorder="1"/>
    <xf numFmtId="0" fontId="0" fillId="0" borderId="80" xfId="0" applyBorder="1"/>
    <xf numFmtId="0" fontId="27" fillId="48" borderId="0" xfId="187" applyFont="1" applyFill="1" applyBorder="1"/>
    <xf numFmtId="0" fontId="27" fillId="48" borderId="0" xfId="187" applyFont="1" applyFill="1" applyBorder="1" applyAlignment="1">
      <alignment horizontal="center"/>
    </xf>
    <xf numFmtId="49" fontId="4" fillId="48" borderId="0" xfId="0" applyNumberFormat="1" applyFont="1" applyFill="1" applyBorder="1" applyAlignment="1">
      <alignment horizontal="center" vertical="center"/>
    </xf>
    <xf numFmtId="0" fontId="27" fillId="48" borderId="0" xfId="187" applyFont="1" applyFill="1" applyBorder="1" applyAlignment="1">
      <alignment horizontal="center" vertical="center"/>
    </xf>
    <xf numFmtId="49" fontId="7" fillId="0" borderId="0" xfId="99" applyNumberFormat="1" applyFont="1" applyBorder="1"/>
    <xf numFmtId="0" fontId="2" fillId="0" borderId="30" xfId="99" applyBorder="1"/>
    <xf numFmtId="0" fontId="2" fillId="0" borderId="28" xfId="99" applyFont="1" applyBorder="1"/>
    <xf numFmtId="0" fontId="2" fillId="0" borderId="29" xfId="99" applyBorder="1"/>
    <xf numFmtId="0" fontId="2" fillId="0" borderId="66" xfId="99" applyBorder="1"/>
    <xf numFmtId="49" fontId="2" fillId="0" borderId="25" xfId="99" applyNumberFormat="1" applyBorder="1"/>
    <xf numFmtId="0" fontId="2" fillId="0" borderId="25" xfId="99" applyBorder="1"/>
    <xf numFmtId="0" fontId="7" fillId="0" borderId="30" xfId="99" applyFont="1" applyBorder="1"/>
    <xf numFmtId="0" fontId="2" fillId="0" borderId="29" xfId="99" applyFont="1" applyBorder="1"/>
    <xf numFmtId="0" fontId="2" fillId="0" borderId="66" xfId="99" applyFont="1" applyBorder="1"/>
    <xf numFmtId="49" fontId="7" fillId="0" borderId="28" xfId="99" applyNumberFormat="1" applyFont="1" applyBorder="1"/>
    <xf numFmtId="49" fontId="7" fillId="0" borderId="29" xfId="99" applyNumberFormat="1" applyFont="1" applyBorder="1"/>
    <xf numFmtId="20" fontId="7" fillId="0" borderId="0" xfId="99" applyNumberFormat="1" applyFont="1" applyAlignment="1">
      <alignment horizontal="center"/>
    </xf>
    <xf numFmtId="49" fontId="2" fillId="0" borderId="30" xfId="99" applyNumberFormat="1" applyBorder="1"/>
    <xf numFmtId="49" fontId="7" fillId="0" borderId="30" xfId="99" applyNumberFormat="1" applyFont="1" applyBorder="1"/>
    <xf numFmtId="49" fontId="2" fillId="0" borderId="29" xfId="99" applyNumberFormat="1" applyBorder="1"/>
    <xf numFmtId="49" fontId="2" fillId="0" borderId="66" xfId="99" applyNumberFormat="1" applyBorder="1"/>
    <xf numFmtId="0" fontId="7" fillId="0" borderId="81" xfId="99" applyFont="1" applyBorder="1" applyAlignment="1">
      <alignment horizontal="center"/>
    </xf>
    <xf numFmtId="0" fontId="27" fillId="0" borderId="82" xfId="187" applyFont="1" applyFill="1" applyBorder="1" applyAlignment="1">
      <alignment horizontal="center"/>
    </xf>
    <xf numFmtId="0" fontId="27" fillId="0" borderId="82" xfId="187" applyFont="1" applyBorder="1" applyAlignment="1">
      <alignment horizontal="center"/>
    </xf>
    <xf numFmtId="49" fontId="3" fillId="0" borderId="83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0" fontId="27" fillId="0" borderId="15" xfId="187" applyFont="1" applyFill="1" applyBorder="1" applyAlignment="1">
      <alignment horizontal="center" vertical="center"/>
    </xf>
    <xf numFmtId="0" fontId="27" fillId="0" borderId="15" xfId="187" applyFont="1" applyBorder="1" applyAlignment="1">
      <alignment horizontal="center"/>
    </xf>
    <xf numFmtId="0" fontId="27" fillId="0" borderId="15" xfId="187" applyFont="1" applyBorder="1" applyAlignment="1">
      <alignment horizontal="center" vertical="center"/>
    </xf>
    <xf numFmtId="16" fontId="4" fillId="0" borderId="77" xfId="0" applyNumberFormat="1" applyFont="1" applyBorder="1"/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47" borderId="15" xfId="0" applyFill="1" applyBorder="1" applyAlignment="1">
      <alignment horizontal="right" vertical="center"/>
    </xf>
    <xf numFmtId="0" fontId="0" fillId="47" borderId="19" xfId="0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7" borderId="15" xfId="0" applyFont="1" applyFill="1" applyBorder="1" applyAlignment="1">
      <alignment horizontal="center" vertical="center"/>
    </xf>
    <xf numFmtId="0" fontId="0" fillId="47" borderId="19" xfId="0" applyFill="1" applyBorder="1" applyAlignment="1">
      <alignment horizontal="center" vertical="center"/>
    </xf>
    <xf numFmtId="0" fontId="0" fillId="47" borderId="44" xfId="0" applyFill="1" applyBorder="1" applyAlignment="1">
      <alignment horizontal="left" vertical="center"/>
    </xf>
    <xf numFmtId="0" fontId="0" fillId="47" borderId="45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2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0" fillId="0" borderId="43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26" xfId="0" applyNumberForma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dívky presence " xfId="185"/>
    <cellStyle name="normální_chlapci presence" xfId="186"/>
    <cellStyle name="normální_List1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7" zoomScale="90" zoomScaleNormal="90" workbookViewId="0">
      <selection activeCell="B10" sqref="B10"/>
    </sheetView>
  </sheetViews>
  <sheetFormatPr defaultColWidth="8.90625" defaultRowHeight="15" x14ac:dyDescent="0.25"/>
  <cols>
    <col min="1" max="1" width="3" style="1" bestFit="1" customWidth="1"/>
    <col min="2" max="2" width="17.453125" style="1" bestFit="1" customWidth="1"/>
    <col min="3" max="3" width="27.26953125" style="1" customWidth="1"/>
    <col min="4" max="4" width="20.81640625" style="6" bestFit="1" customWidth="1"/>
    <col min="5" max="5" width="8.90625" style="1"/>
    <col min="6" max="6" width="3" style="1" bestFit="1" customWidth="1"/>
    <col min="7" max="7" width="16.1796875" style="1" bestFit="1" customWidth="1"/>
    <col min="8" max="8" width="7.54296875" style="1" customWidth="1"/>
    <col min="9" max="9" width="20.81640625" style="6" bestFit="1" customWidth="1"/>
    <col min="10" max="16384" width="8.90625" style="1"/>
  </cols>
  <sheetData>
    <row r="1" spans="1:9" ht="15.6" x14ac:dyDescent="0.3">
      <c r="B1" s="30" t="s">
        <v>3</v>
      </c>
      <c r="C1" s="31" t="s">
        <v>1</v>
      </c>
      <c r="D1" s="30" t="s">
        <v>2</v>
      </c>
      <c r="E1" s="30"/>
      <c r="F1" s="30"/>
      <c r="G1" s="48"/>
      <c r="H1" s="49"/>
      <c r="I1" s="48"/>
    </row>
    <row r="2" spans="1:9" x14ac:dyDescent="0.25">
      <c r="A2" s="54">
        <v>1</v>
      </c>
      <c r="B2" s="1" t="s">
        <v>193</v>
      </c>
      <c r="C2" s="32" t="s">
        <v>15</v>
      </c>
      <c r="D2" s="50">
        <v>2006</v>
      </c>
      <c r="E2" s="35"/>
      <c r="F2" s="50"/>
      <c r="I2" s="1"/>
    </row>
    <row r="3" spans="1:9" x14ac:dyDescent="0.25">
      <c r="A3" s="54">
        <v>2</v>
      </c>
      <c r="B3" s="1" t="s">
        <v>74</v>
      </c>
      <c r="C3" s="32" t="s">
        <v>5</v>
      </c>
      <c r="D3" s="51">
        <v>2005</v>
      </c>
      <c r="E3" s="47"/>
      <c r="F3" s="42"/>
      <c r="I3" s="1"/>
    </row>
    <row r="4" spans="1:9" ht="13.5" customHeight="1" x14ac:dyDescent="0.25">
      <c r="A4" s="54">
        <v>3</v>
      </c>
      <c r="B4" s="1" t="s">
        <v>75</v>
      </c>
      <c r="C4" s="32" t="s">
        <v>70</v>
      </c>
      <c r="D4" s="43">
        <v>2003</v>
      </c>
      <c r="E4" s="34"/>
      <c r="F4" s="33"/>
      <c r="I4" s="1"/>
    </row>
    <row r="5" spans="1:9" ht="12.75" customHeight="1" x14ac:dyDescent="0.25">
      <c r="A5" s="54">
        <v>4</v>
      </c>
      <c r="B5" s="29" t="s">
        <v>76</v>
      </c>
      <c r="C5" s="32" t="s">
        <v>4</v>
      </c>
      <c r="D5" s="85">
        <v>2005</v>
      </c>
      <c r="E5" s="35"/>
      <c r="F5" s="43"/>
      <c r="I5" s="1"/>
    </row>
    <row r="6" spans="1:9" x14ac:dyDescent="0.25">
      <c r="A6" s="54">
        <v>5</v>
      </c>
      <c r="B6" s="29" t="s">
        <v>77</v>
      </c>
      <c r="C6" s="32" t="s">
        <v>38</v>
      </c>
      <c r="D6" s="85">
        <v>2009</v>
      </c>
      <c r="E6" s="34"/>
      <c r="F6" s="33"/>
      <c r="I6" s="1"/>
    </row>
    <row r="7" spans="1:9" ht="16.5" customHeight="1" x14ac:dyDescent="0.25">
      <c r="A7" s="54">
        <v>6</v>
      </c>
      <c r="B7" s="29" t="s">
        <v>18</v>
      </c>
      <c r="C7" s="32" t="s">
        <v>78</v>
      </c>
      <c r="D7" s="85">
        <v>2008</v>
      </c>
      <c r="E7" s="35"/>
      <c r="F7" s="52"/>
      <c r="I7" s="1"/>
    </row>
    <row r="8" spans="1:9" ht="15" customHeight="1" x14ac:dyDescent="0.25">
      <c r="A8" s="54">
        <v>7</v>
      </c>
      <c r="B8" s="29" t="s">
        <v>19</v>
      </c>
      <c r="C8" s="32" t="s">
        <v>12</v>
      </c>
      <c r="D8" s="43">
        <v>2007</v>
      </c>
      <c r="E8" s="34"/>
      <c r="F8" s="42"/>
      <c r="I8" s="1"/>
    </row>
    <row r="9" spans="1:9" ht="14.25" customHeight="1" x14ac:dyDescent="0.25">
      <c r="A9" s="54">
        <v>8</v>
      </c>
      <c r="B9" s="29" t="s">
        <v>22</v>
      </c>
      <c r="C9" s="32" t="s">
        <v>38</v>
      </c>
      <c r="D9" s="50">
        <v>2009</v>
      </c>
      <c r="E9" s="35"/>
      <c r="F9" s="33"/>
      <c r="I9" s="1"/>
    </row>
    <row r="10" spans="1:9" ht="16.5" customHeight="1" x14ac:dyDescent="0.25">
      <c r="A10" s="54">
        <v>9</v>
      </c>
      <c r="B10" s="29" t="s">
        <v>194</v>
      </c>
      <c r="C10" s="32" t="s">
        <v>78</v>
      </c>
      <c r="D10" s="50">
        <v>2008</v>
      </c>
      <c r="E10" s="35"/>
      <c r="F10" s="50"/>
      <c r="I10" s="1"/>
    </row>
    <row r="11" spans="1:9" ht="15" customHeight="1" x14ac:dyDescent="0.25">
      <c r="A11" s="54">
        <v>10</v>
      </c>
      <c r="B11" s="29" t="s">
        <v>21</v>
      </c>
      <c r="C11" s="32" t="s">
        <v>12</v>
      </c>
      <c r="D11" s="43">
        <v>2009</v>
      </c>
      <c r="E11" s="47"/>
      <c r="F11" s="42"/>
      <c r="I11" s="1"/>
    </row>
    <row r="12" spans="1:9" ht="15" customHeight="1" x14ac:dyDescent="0.25">
      <c r="A12" s="54">
        <v>11</v>
      </c>
      <c r="B12" s="29" t="s">
        <v>41</v>
      </c>
      <c r="C12" s="32" t="s">
        <v>38</v>
      </c>
      <c r="D12" s="43">
        <v>2008</v>
      </c>
      <c r="E12" s="34"/>
      <c r="F12" s="33"/>
      <c r="I12" s="1"/>
    </row>
    <row r="13" spans="1:9" ht="16.5" customHeight="1" x14ac:dyDescent="0.25">
      <c r="A13" s="54">
        <v>12</v>
      </c>
      <c r="B13" s="29" t="s">
        <v>79</v>
      </c>
      <c r="C13" s="32" t="s">
        <v>80</v>
      </c>
      <c r="D13" s="43">
        <v>2005</v>
      </c>
      <c r="E13" s="34"/>
      <c r="F13" s="42"/>
      <c r="I13" s="1"/>
    </row>
    <row r="14" spans="1:9" ht="15.75" customHeight="1" x14ac:dyDescent="0.25">
      <c r="A14" s="54">
        <v>13</v>
      </c>
      <c r="B14" s="29" t="s">
        <v>81</v>
      </c>
      <c r="C14" s="32" t="s">
        <v>14</v>
      </c>
      <c r="D14" s="43">
        <v>2008</v>
      </c>
      <c r="E14" s="34"/>
      <c r="F14" s="43"/>
      <c r="I14" s="1"/>
    </row>
    <row r="15" spans="1:9" ht="19.5" customHeight="1" x14ac:dyDescent="0.25">
      <c r="A15" s="54">
        <v>14</v>
      </c>
      <c r="B15" s="29" t="s">
        <v>20</v>
      </c>
      <c r="C15" s="32" t="s">
        <v>82</v>
      </c>
      <c r="D15" s="43">
        <v>2008</v>
      </c>
      <c r="E15" s="34"/>
      <c r="F15" s="43"/>
      <c r="I15" s="1"/>
    </row>
    <row r="16" spans="1:9" ht="15" customHeight="1" x14ac:dyDescent="0.25">
      <c r="A16" s="54">
        <v>15</v>
      </c>
      <c r="B16" s="29" t="s">
        <v>23</v>
      </c>
      <c r="C16" s="32" t="s">
        <v>12</v>
      </c>
      <c r="D16" s="50">
        <v>2008</v>
      </c>
      <c r="E16" s="35"/>
      <c r="F16" s="50"/>
      <c r="I16" s="1"/>
    </row>
    <row r="17" spans="1:9" x14ac:dyDescent="0.25">
      <c r="A17" s="54">
        <v>16</v>
      </c>
      <c r="B17" s="29" t="s">
        <v>83</v>
      </c>
      <c r="C17" s="32" t="s">
        <v>15</v>
      </c>
      <c r="D17" s="33">
        <v>2009</v>
      </c>
      <c r="E17" s="34"/>
      <c r="F17" s="33"/>
      <c r="I17" s="1"/>
    </row>
    <row r="18" spans="1:9" ht="18" customHeight="1" x14ac:dyDescent="0.25">
      <c r="A18" s="54">
        <v>17</v>
      </c>
      <c r="B18" s="29" t="s">
        <v>84</v>
      </c>
      <c r="C18" s="32" t="s">
        <v>85</v>
      </c>
      <c r="D18" s="33">
        <v>2007</v>
      </c>
      <c r="E18" s="34"/>
      <c r="F18" s="33"/>
      <c r="I18" s="1"/>
    </row>
    <row r="19" spans="1:9" x14ac:dyDescent="0.25">
      <c r="A19" s="54">
        <v>18</v>
      </c>
      <c r="B19" s="29" t="s">
        <v>86</v>
      </c>
      <c r="C19" s="32" t="s">
        <v>14</v>
      </c>
      <c r="D19" s="33">
        <v>2011</v>
      </c>
      <c r="E19" s="34"/>
      <c r="F19" s="33"/>
      <c r="I19" s="1"/>
    </row>
    <row r="20" spans="1:9" ht="16.5" customHeight="1" x14ac:dyDescent="0.25">
      <c r="A20" s="54">
        <v>19</v>
      </c>
      <c r="B20" s="29" t="s">
        <v>87</v>
      </c>
      <c r="C20" s="32" t="s">
        <v>14</v>
      </c>
      <c r="D20" s="33">
        <v>2009</v>
      </c>
      <c r="E20" s="34"/>
      <c r="F20" s="33"/>
      <c r="I20" s="1"/>
    </row>
    <row r="21" spans="1:9" ht="15.75" customHeight="1" x14ac:dyDescent="0.25">
      <c r="A21" s="54"/>
      <c r="C21" s="32"/>
      <c r="D21" s="33"/>
      <c r="E21" s="34"/>
      <c r="F21" s="33"/>
      <c r="I21" s="1"/>
    </row>
    <row r="22" spans="1:9" ht="16.5" customHeight="1" x14ac:dyDescent="0.25">
      <c r="A22" s="54"/>
      <c r="C22" s="32"/>
      <c r="D22" s="33"/>
      <c r="E22" s="34"/>
      <c r="F22" s="43"/>
      <c r="I22" s="1"/>
    </row>
    <row r="23" spans="1:9" ht="15" customHeight="1" x14ac:dyDescent="0.25">
      <c r="A23" s="54"/>
      <c r="C23" s="32"/>
      <c r="D23" s="33"/>
      <c r="E23" s="34"/>
      <c r="F23" s="43"/>
      <c r="I23" s="1"/>
    </row>
    <row r="24" spans="1:9" ht="15.75" customHeight="1" x14ac:dyDescent="0.25">
      <c r="A24" s="54"/>
      <c r="C24" s="32"/>
      <c r="D24" s="1"/>
      <c r="F24" s="6"/>
      <c r="I24" s="1"/>
    </row>
    <row r="25" spans="1:9" ht="16.5" customHeight="1" x14ac:dyDescent="0.25">
      <c r="A25" s="54"/>
      <c r="C25" s="32"/>
      <c r="D25" s="33"/>
      <c r="E25" s="34"/>
      <c r="F25" s="42"/>
      <c r="I25" s="1"/>
    </row>
    <row r="26" spans="1:9" ht="15.75" customHeight="1" x14ac:dyDescent="0.25">
      <c r="A26" s="54"/>
      <c r="C26" s="32"/>
      <c r="D26" s="33"/>
      <c r="E26" s="34"/>
      <c r="F26" s="43"/>
      <c r="I26" s="1"/>
    </row>
    <row r="27" spans="1:9" ht="16.5" customHeight="1" x14ac:dyDescent="0.25">
      <c r="A27" s="54"/>
      <c r="C27" s="32"/>
      <c r="D27" s="1"/>
      <c r="F27" s="6"/>
      <c r="I27" s="1"/>
    </row>
    <row r="28" spans="1:9" ht="15.75" customHeight="1" x14ac:dyDescent="0.25">
      <c r="A28" s="54"/>
      <c r="C28" s="32"/>
      <c r="D28" s="33"/>
      <c r="E28" s="34"/>
      <c r="I28" s="1"/>
    </row>
    <row r="29" spans="1:9" ht="15" customHeight="1" x14ac:dyDescent="0.25">
      <c r="A29" s="54"/>
      <c r="D29" s="1"/>
      <c r="I29" s="1"/>
    </row>
    <row r="30" spans="1:9" x14ac:dyDescent="0.25">
      <c r="A30" s="54"/>
      <c r="D30" s="1"/>
      <c r="I30" s="1"/>
    </row>
    <row r="31" spans="1:9" x14ac:dyDescent="0.25">
      <c r="A31" s="54"/>
      <c r="D31" s="1"/>
      <c r="I31" s="1"/>
    </row>
    <row r="32" spans="1:9" x14ac:dyDescent="0.25">
      <c r="A32" s="54"/>
      <c r="D32" s="1"/>
      <c r="I32" s="1"/>
    </row>
    <row r="33" spans="1:9" x14ac:dyDescent="0.25">
      <c r="A33" s="54"/>
      <c r="D33" s="1"/>
      <c r="I33" s="1"/>
    </row>
    <row r="34" spans="1:9" x14ac:dyDescent="0.25">
      <c r="A34" s="54"/>
      <c r="D34" s="1"/>
      <c r="I34" s="1"/>
    </row>
    <row r="35" spans="1:9" x14ac:dyDescent="0.25">
      <c r="A35" s="54"/>
      <c r="D35" s="1"/>
      <c r="I35" s="1"/>
    </row>
    <row r="36" spans="1:9" x14ac:dyDescent="0.25">
      <c r="A36" s="54"/>
      <c r="D36" s="1"/>
      <c r="I36" s="1"/>
    </row>
    <row r="37" spans="1:9" x14ac:dyDescent="0.25">
      <c r="A37" s="54"/>
      <c r="D37" s="1"/>
      <c r="I37" s="1"/>
    </row>
    <row r="38" spans="1:9" x14ac:dyDescent="0.25">
      <c r="A38" s="54"/>
      <c r="D38" s="1"/>
      <c r="I38" s="1"/>
    </row>
    <row r="39" spans="1:9" x14ac:dyDescent="0.25">
      <c r="A39" s="54"/>
      <c r="D39" s="1"/>
      <c r="I39" s="1"/>
    </row>
    <row r="40" spans="1:9" x14ac:dyDescent="0.25">
      <c r="A40" s="54"/>
      <c r="D40" s="1"/>
      <c r="I40" s="1"/>
    </row>
    <row r="41" spans="1:9" x14ac:dyDescent="0.25">
      <c r="A41" s="54"/>
      <c r="D41" s="1"/>
      <c r="I41" s="1"/>
    </row>
    <row r="42" spans="1:9" x14ac:dyDescent="0.25">
      <c r="A42" s="54"/>
      <c r="D42" s="1"/>
      <c r="I42" s="1"/>
    </row>
    <row r="43" spans="1:9" x14ac:dyDescent="0.25">
      <c r="A43" s="54"/>
      <c r="D43" s="1"/>
      <c r="I43" s="1"/>
    </row>
    <row r="44" spans="1:9" x14ac:dyDescent="0.25">
      <c r="A44" s="54"/>
      <c r="B44" s="55"/>
      <c r="C44" s="55"/>
      <c r="D44" s="56"/>
    </row>
    <row r="45" spans="1:9" x14ac:dyDescent="0.25">
      <c r="A45" s="70"/>
      <c r="B45" s="68"/>
      <c r="C45" s="68"/>
      <c r="D45" s="69"/>
    </row>
    <row r="46" spans="1:9" x14ac:dyDescent="0.25">
      <c r="A46" s="70"/>
      <c r="B46" s="68"/>
      <c r="C46" s="68"/>
      <c r="D46" s="69"/>
    </row>
    <row r="47" spans="1:9" x14ac:dyDescent="0.25">
      <c r="A47" s="70"/>
      <c r="B47" s="68"/>
      <c r="C47" s="68"/>
      <c r="D47" s="69"/>
      <c r="I47" s="1"/>
    </row>
    <row r="48" spans="1:9" x14ac:dyDescent="0.25">
      <c r="A48" s="70"/>
      <c r="B48" s="68"/>
      <c r="C48" s="68"/>
      <c r="D48" s="69"/>
    </row>
    <row r="49" spans="1:8" x14ac:dyDescent="0.25">
      <c r="A49" s="70"/>
      <c r="B49" s="68"/>
      <c r="C49" s="68"/>
      <c r="D49" s="69"/>
    </row>
    <row r="50" spans="1:8" x14ac:dyDescent="0.25">
      <c r="A50" s="70"/>
      <c r="B50" s="68"/>
      <c r="C50" s="68"/>
      <c r="D50" s="69"/>
      <c r="G50" s="29"/>
      <c r="H50" s="29"/>
    </row>
    <row r="51" spans="1:8" x14ac:dyDescent="0.25">
      <c r="A51" s="70"/>
      <c r="B51" s="68"/>
      <c r="C51" s="68"/>
      <c r="D51" s="69"/>
      <c r="G51" s="29"/>
      <c r="H51" s="29"/>
    </row>
    <row r="52" spans="1:8" x14ac:dyDescent="0.25">
      <c r="A52" s="70"/>
      <c r="B52" s="68"/>
      <c r="C52" s="68"/>
      <c r="D52" s="69"/>
    </row>
    <row r="53" spans="1:8" x14ac:dyDescent="0.25">
      <c r="A53" s="70"/>
      <c r="B53" s="68"/>
      <c r="C53" s="68"/>
      <c r="D53" s="69"/>
    </row>
    <row r="54" spans="1:8" x14ac:dyDescent="0.25">
      <c r="A54" s="70"/>
      <c r="B54" s="68"/>
      <c r="C54" s="68"/>
      <c r="D54" s="69"/>
    </row>
    <row r="55" spans="1:8" x14ac:dyDescent="0.25">
      <c r="A55" s="70"/>
      <c r="B55" s="68"/>
      <c r="C55" s="68"/>
      <c r="D55" s="69"/>
    </row>
    <row r="56" spans="1:8" x14ac:dyDescent="0.25">
      <c r="A56" s="70"/>
      <c r="B56" s="68"/>
      <c r="C56" s="68"/>
      <c r="D56" s="69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9"/>
  <sheetViews>
    <sheetView topLeftCell="A7" zoomScale="90" zoomScaleNormal="90" workbookViewId="0">
      <selection activeCell="C14" sqref="C14:C15"/>
    </sheetView>
  </sheetViews>
  <sheetFormatPr defaultRowHeight="15" x14ac:dyDescent="0.25"/>
  <cols>
    <col min="1" max="1" width="7.81640625" customWidth="1"/>
    <col min="2" max="2" width="2" bestFit="1" customWidth="1"/>
    <col min="3" max="3" width="20" customWidth="1"/>
    <col min="4" max="4" width="14.36328125" customWidth="1"/>
    <col min="5" max="5" width="3.6328125" customWidth="1"/>
    <col min="6" max="6" width="1.08984375" customWidth="1"/>
    <col min="7" max="8" width="2.453125" customWidth="1"/>
    <col min="9" max="9" width="1.08984375" customWidth="1"/>
    <col min="10" max="11" width="2.453125" customWidth="1"/>
    <col min="12" max="12" width="1.08984375" customWidth="1"/>
    <col min="13" max="13" width="2.453125" customWidth="1"/>
    <col min="14" max="14" width="3.1796875" customWidth="1"/>
    <col min="15" max="15" width="1.08984375" customWidth="1"/>
    <col min="16" max="17" width="2.453125" customWidth="1"/>
    <col min="18" max="18" width="1.08984375" customWidth="1"/>
    <col min="19" max="19" width="2.453125" customWidth="1"/>
    <col min="20" max="20" width="2.81640625" customWidth="1"/>
    <col min="21" max="21" width="1.08984375" customWidth="1"/>
    <col min="22" max="23" width="2.81640625" customWidth="1"/>
    <col min="24" max="24" width="1.08984375" customWidth="1"/>
    <col min="25" max="26" width="2.81640625" customWidth="1"/>
    <col min="27" max="27" width="1.08984375" customWidth="1"/>
    <col min="28" max="28" width="2.81640625" customWidth="1"/>
    <col min="29" max="29" width="3.36328125" customWidth="1"/>
    <col min="30" max="30" width="2.81640625" customWidth="1"/>
    <col min="31" max="31" width="1.08984375" customWidth="1"/>
    <col min="32" max="32" width="2.81640625" style="10" customWidth="1"/>
    <col min="33" max="33" width="13.90625" style="11" customWidth="1"/>
    <col min="34" max="34" width="1.08984375" customWidth="1"/>
    <col min="35" max="35" width="13.90625" style="12" customWidth="1"/>
    <col min="36" max="36" width="2.7265625" style="11" customWidth="1"/>
    <col min="37" max="37" width="1.08984375" style="13" customWidth="1"/>
    <col min="38" max="38" width="2.7265625" style="12" customWidth="1"/>
    <col min="39" max="39" width="8.90625" style="13" customWidth="1"/>
  </cols>
  <sheetData>
    <row r="1" spans="1:39" ht="21" customHeight="1" thickBot="1" x14ac:dyDescent="0.3">
      <c r="A1" s="251" t="s">
        <v>6</v>
      </c>
      <c r="B1" s="252"/>
      <c r="C1" s="8" t="s">
        <v>7</v>
      </c>
      <c r="D1" s="9"/>
      <c r="E1" s="253">
        <v>1</v>
      </c>
      <c r="F1" s="225"/>
      <c r="G1" s="254"/>
      <c r="H1" s="224">
        <v>2</v>
      </c>
      <c r="I1" s="225"/>
      <c r="J1" s="254"/>
      <c r="K1" s="224">
        <v>3</v>
      </c>
      <c r="L1" s="225"/>
      <c r="M1" s="254"/>
      <c r="N1" s="224">
        <v>4</v>
      </c>
      <c r="O1" s="225"/>
      <c r="P1" s="254"/>
      <c r="Q1" s="224">
        <v>5</v>
      </c>
      <c r="R1" s="225"/>
      <c r="S1" s="226"/>
      <c r="T1" s="255" t="s">
        <v>8</v>
      </c>
      <c r="U1" s="214"/>
      <c r="V1" s="215"/>
      <c r="W1" s="213" t="s">
        <v>9</v>
      </c>
      <c r="X1" s="214"/>
      <c r="Y1" s="215"/>
      <c r="Z1" s="224" t="s">
        <v>10</v>
      </c>
      <c r="AA1" s="225"/>
      <c r="AB1" s="226"/>
    </row>
    <row r="2" spans="1:39" ht="10.5" customHeight="1" x14ac:dyDescent="0.25">
      <c r="A2" s="227">
        <v>1</v>
      </c>
      <c r="B2" s="249">
        <v>1</v>
      </c>
      <c r="C2" s="239" t="s">
        <v>83</v>
      </c>
      <c r="D2" s="250" t="s">
        <v>15</v>
      </c>
      <c r="E2" s="14"/>
      <c r="F2" s="15"/>
      <c r="G2" s="16"/>
      <c r="H2" s="230">
        <v>3</v>
      </c>
      <c r="I2" s="231" t="s">
        <v>30</v>
      </c>
      <c r="J2" s="236">
        <v>0</v>
      </c>
      <c r="K2" s="230">
        <v>3</v>
      </c>
      <c r="L2" s="231" t="s">
        <v>30</v>
      </c>
      <c r="M2" s="236">
        <v>0</v>
      </c>
      <c r="N2" s="247">
        <v>3</v>
      </c>
      <c r="O2" s="231" t="s">
        <v>30</v>
      </c>
      <c r="P2" s="236">
        <v>0</v>
      </c>
      <c r="Q2" s="230"/>
      <c r="R2" s="231"/>
      <c r="S2" s="232"/>
      <c r="T2" s="233">
        <v>9</v>
      </c>
      <c r="U2" s="234"/>
      <c r="V2" s="235"/>
      <c r="W2" s="230">
        <v>9</v>
      </c>
      <c r="X2" s="231" t="s">
        <v>30</v>
      </c>
      <c r="Y2" s="236">
        <v>0</v>
      </c>
      <c r="Z2" s="208">
        <v>1</v>
      </c>
      <c r="AA2" s="209"/>
      <c r="AB2" s="210"/>
      <c r="AD2" s="13"/>
      <c r="AE2" s="13"/>
      <c r="AF2" s="12"/>
      <c r="AH2" s="13"/>
    </row>
    <row r="3" spans="1:39" ht="10.5" customHeight="1" thickBot="1" x14ac:dyDescent="0.3">
      <c r="A3" s="228"/>
      <c r="B3" s="242"/>
      <c r="C3" s="240"/>
      <c r="D3" s="246"/>
      <c r="E3" s="18"/>
      <c r="F3" s="19"/>
      <c r="G3" s="20"/>
      <c r="H3" s="178"/>
      <c r="I3" s="202"/>
      <c r="J3" s="204"/>
      <c r="K3" s="178"/>
      <c r="L3" s="202"/>
      <c r="M3" s="204"/>
      <c r="N3" s="248"/>
      <c r="O3" s="202"/>
      <c r="P3" s="204"/>
      <c r="Q3" s="178"/>
      <c r="R3" s="202"/>
      <c r="S3" s="212"/>
      <c r="T3" s="174"/>
      <c r="U3" s="175"/>
      <c r="V3" s="176"/>
      <c r="W3" s="178"/>
      <c r="X3" s="202"/>
      <c r="Y3" s="204"/>
      <c r="Z3" s="205"/>
      <c r="AA3" s="206"/>
      <c r="AB3" s="207"/>
      <c r="AD3" s="13">
        <v>3</v>
      </c>
      <c r="AE3" s="13" t="s">
        <v>0</v>
      </c>
      <c r="AF3" s="12">
        <v>4</v>
      </c>
      <c r="AG3" s="11" t="str">
        <f>C6</f>
        <v>Landa Matěj</v>
      </c>
      <c r="AH3" s="13" t="s">
        <v>0</v>
      </c>
      <c r="AI3" s="12" t="str">
        <f>C8</f>
        <v>Hladký Radovan</v>
      </c>
      <c r="AJ3" s="11">
        <v>1</v>
      </c>
      <c r="AK3" s="13" t="s">
        <v>0</v>
      </c>
      <c r="AL3" s="12">
        <v>3</v>
      </c>
      <c r="AM3" s="13" t="s">
        <v>157</v>
      </c>
    </row>
    <row r="4" spans="1:39" ht="10.5" customHeight="1" x14ac:dyDescent="0.25">
      <c r="A4" s="228"/>
      <c r="B4" s="241">
        <v>2</v>
      </c>
      <c r="C4" s="239" t="s">
        <v>194</v>
      </c>
      <c r="D4" s="245" t="s">
        <v>12</v>
      </c>
      <c r="E4" s="243">
        <v>0</v>
      </c>
      <c r="F4" s="201" t="s">
        <v>30</v>
      </c>
      <c r="G4" s="203">
        <v>3</v>
      </c>
      <c r="H4" s="21"/>
      <c r="I4" s="22"/>
      <c r="J4" s="23"/>
      <c r="K4" s="177">
        <v>0</v>
      </c>
      <c r="L4" s="201" t="s">
        <v>30</v>
      </c>
      <c r="M4" s="203">
        <v>3</v>
      </c>
      <c r="N4" s="177">
        <v>0</v>
      </c>
      <c r="O4" s="201" t="s">
        <v>30</v>
      </c>
      <c r="P4" s="203">
        <v>3</v>
      </c>
      <c r="Q4" s="177"/>
      <c r="R4" s="201"/>
      <c r="S4" s="211"/>
      <c r="T4" s="171">
        <v>0</v>
      </c>
      <c r="U4" s="172"/>
      <c r="V4" s="173"/>
      <c r="W4" s="177">
        <v>0</v>
      </c>
      <c r="X4" s="201" t="s">
        <v>30</v>
      </c>
      <c r="Y4" s="203">
        <v>9</v>
      </c>
      <c r="Z4" s="179">
        <v>4</v>
      </c>
      <c r="AA4" s="180"/>
      <c r="AB4" s="181"/>
      <c r="AD4" s="13">
        <v>1</v>
      </c>
      <c r="AE4" s="13" t="s">
        <v>0</v>
      </c>
      <c r="AF4" s="12">
        <v>2</v>
      </c>
      <c r="AG4" s="11" t="str">
        <f>C2</f>
        <v>Škalda Jan</v>
      </c>
      <c r="AH4" s="13" t="s">
        <v>0</v>
      </c>
      <c r="AI4" s="12" t="str">
        <f>C4</f>
        <v>Hübner Lukáš</v>
      </c>
      <c r="AJ4" s="11">
        <v>3</v>
      </c>
      <c r="AK4" s="13" t="s">
        <v>0</v>
      </c>
      <c r="AL4" s="12">
        <v>0</v>
      </c>
      <c r="AM4" s="13" t="s">
        <v>158</v>
      </c>
    </row>
    <row r="5" spans="1:39" ht="10.5" customHeight="1" thickBot="1" x14ac:dyDescent="0.3">
      <c r="A5" s="228"/>
      <c r="B5" s="242"/>
      <c r="C5" s="240"/>
      <c r="D5" s="246"/>
      <c r="E5" s="244"/>
      <c r="F5" s="202"/>
      <c r="G5" s="204"/>
      <c r="H5" s="21"/>
      <c r="I5" s="22"/>
      <c r="J5" s="23"/>
      <c r="K5" s="178"/>
      <c r="L5" s="202"/>
      <c r="M5" s="204"/>
      <c r="N5" s="178"/>
      <c r="O5" s="202"/>
      <c r="P5" s="204"/>
      <c r="Q5" s="178"/>
      <c r="R5" s="202"/>
      <c r="S5" s="212"/>
      <c r="T5" s="174"/>
      <c r="U5" s="175"/>
      <c r="V5" s="176"/>
      <c r="W5" s="178"/>
      <c r="X5" s="202"/>
      <c r="Y5" s="204"/>
      <c r="Z5" s="205"/>
      <c r="AA5" s="206"/>
      <c r="AB5" s="207"/>
      <c r="AD5" s="13"/>
      <c r="AE5" s="13"/>
      <c r="AF5" s="12"/>
      <c r="AH5" s="13"/>
    </row>
    <row r="6" spans="1:39" ht="10.5" customHeight="1" x14ac:dyDescent="0.25">
      <c r="A6" s="228"/>
      <c r="B6" s="241">
        <v>3</v>
      </c>
      <c r="C6" s="239" t="s">
        <v>18</v>
      </c>
      <c r="D6" s="216" t="s">
        <v>39</v>
      </c>
      <c r="E6" s="243">
        <v>0</v>
      </c>
      <c r="F6" s="201" t="s">
        <v>30</v>
      </c>
      <c r="G6" s="203">
        <v>3</v>
      </c>
      <c r="H6" s="177">
        <v>3</v>
      </c>
      <c r="I6" s="201" t="s">
        <v>30</v>
      </c>
      <c r="J6" s="203">
        <v>0</v>
      </c>
      <c r="K6" s="21"/>
      <c r="L6" s="22"/>
      <c r="M6" s="23"/>
      <c r="N6" s="177">
        <v>1</v>
      </c>
      <c r="O6" s="201" t="s">
        <v>30</v>
      </c>
      <c r="P6" s="203">
        <v>3</v>
      </c>
      <c r="Q6" s="177"/>
      <c r="R6" s="201"/>
      <c r="S6" s="211"/>
      <c r="T6" s="171">
        <v>3</v>
      </c>
      <c r="U6" s="172"/>
      <c r="V6" s="173"/>
      <c r="W6" s="177">
        <v>4</v>
      </c>
      <c r="X6" s="201" t="s">
        <v>30</v>
      </c>
      <c r="Y6" s="203">
        <v>6</v>
      </c>
      <c r="Z6" s="179">
        <v>3</v>
      </c>
      <c r="AA6" s="180"/>
      <c r="AB6" s="181"/>
      <c r="AD6" s="13">
        <v>1</v>
      </c>
      <c r="AE6" s="13" t="s">
        <v>0</v>
      </c>
      <c r="AF6" s="12">
        <v>4</v>
      </c>
      <c r="AG6" s="11" t="str">
        <f>C2</f>
        <v>Škalda Jan</v>
      </c>
      <c r="AH6" s="13" t="s">
        <v>0</v>
      </c>
      <c r="AI6" s="12" t="str">
        <f>C8</f>
        <v>Hladký Radovan</v>
      </c>
      <c r="AJ6" s="11">
        <v>3</v>
      </c>
      <c r="AK6" s="13" t="s">
        <v>0</v>
      </c>
      <c r="AL6" s="12">
        <v>0</v>
      </c>
      <c r="AM6" s="13" t="s">
        <v>159</v>
      </c>
    </row>
    <row r="7" spans="1:39" ht="10.5" customHeight="1" thickBot="1" x14ac:dyDescent="0.3">
      <c r="A7" s="228"/>
      <c r="B7" s="242"/>
      <c r="C7" s="240"/>
      <c r="D7" s="216"/>
      <c r="E7" s="244"/>
      <c r="F7" s="202"/>
      <c r="G7" s="204"/>
      <c r="H7" s="178"/>
      <c r="I7" s="202"/>
      <c r="J7" s="204"/>
      <c r="K7" s="21"/>
      <c r="L7" s="22"/>
      <c r="M7" s="23"/>
      <c r="N7" s="178"/>
      <c r="O7" s="202"/>
      <c r="P7" s="204"/>
      <c r="Q7" s="178"/>
      <c r="R7" s="202"/>
      <c r="S7" s="212"/>
      <c r="T7" s="174"/>
      <c r="U7" s="175"/>
      <c r="V7" s="176"/>
      <c r="W7" s="178"/>
      <c r="X7" s="202"/>
      <c r="Y7" s="204"/>
      <c r="Z7" s="205"/>
      <c r="AA7" s="206"/>
      <c r="AB7" s="207"/>
      <c r="AD7" s="13">
        <v>2</v>
      </c>
      <c r="AE7" s="13" t="s">
        <v>0</v>
      </c>
      <c r="AF7" s="12">
        <v>3</v>
      </c>
      <c r="AG7" s="11" t="str">
        <f>C4</f>
        <v>Hübner Lukáš</v>
      </c>
      <c r="AH7" s="13" t="s">
        <v>0</v>
      </c>
      <c r="AI7" s="12" t="str">
        <f>C6</f>
        <v>Landa Matěj</v>
      </c>
      <c r="AJ7" s="11">
        <v>0</v>
      </c>
      <c r="AK7" s="13" t="s">
        <v>0</v>
      </c>
      <c r="AL7" s="12">
        <v>3</v>
      </c>
      <c r="AM7" s="13" t="s">
        <v>160</v>
      </c>
    </row>
    <row r="8" spans="1:39" ht="10.5" customHeight="1" x14ac:dyDescent="0.25">
      <c r="A8" s="228"/>
      <c r="B8" s="237">
        <v>4</v>
      </c>
      <c r="C8" s="239" t="s">
        <v>22</v>
      </c>
      <c r="D8" s="216" t="s">
        <v>88</v>
      </c>
      <c r="E8" s="217">
        <v>0</v>
      </c>
      <c r="F8" s="189" t="s">
        <v>30</v>
      </c>
      <c r="G8" s="185">
        <v>3</v>
      </c>
      <c r="H8" s="199">
        <v>3</v>
      </c>
      <c r="I8" s="189" t="s">
        <v>30</v>
      </c>
      <c r="J8" s="185">
        <v>0</v>
      </c>
      <c r="K8" s="199">
        <v>3</v>
      </c>
      <c r="L8" s="189" t="s">
        <v>30</v>
      </c>
      <c r="M8" s="185">
        <v>1</v>
      </c>
      <c r="N8" s="21"/>
      <c r="O8" s="22"/>
      <c r="P8" s="23"/>
      <c r="Q8" s="199"/>
      <c r="R8" s="189"/>
      <c r="S8" s="221"/>
      <c r="T8" s="195">
        <v>6</v>
      </c>
      <c r="U8" s="196"/>
      <c r="V8" s="196"/>
      <c r="W8" s="199">
        <v>6</v>
      </c>
      <c r="X8" s="189" t="s">
        <v>30</v>
      </c>
      <c r="Y8" s="185">
        <v>4</v>
      </c>
      <c r="Z8" s="222">
        <v>2</v>
      </c>
      <c r="AA8" s="222"/>
      <c r="AB8" s="223"/>
      <c r="AD8" s="13">
        <v>4</v>
      </c>
      <c r="AE8" s="13" t="s">
        <v>0</v>
      </c>
      <c r="AF8" s="12">
        <v>2</v>
      </c>
      <c r="AG8" s="11" t="str">
        <f>C8</f>
        <v>Hladký Radovan</v>
      </c>
      <c r="AH8" s="13" t="s">
        <v>0</v>
      </c>
      <c r="AI8" s="12" t="str">
        <f>C4</f>
        <v>Hübner Lukáš</v>
      </c>
      <c r="AJ8" s="11">
        <v>3</v>
      </c>
      <c r="AK8" s="13" t="s">
        <v>0</v>
      </c>
      <c r="AL8" s="12">
        <v>0</v>
      </c>
      <c r="AM8" s="13" t="s">
        <v>161</v>
      </c>
    </row>
    <row r="9" spans="1:39" ht="10.5" customHeight="1" x14ac:dyDescent="0.25">
      <c r="A9" s="228"/>
      <c r="B9" s="237"/>
      <c r="C9" s="240"/>
      <c r="D9" s="216"/>
      <c r="E9" s="217"/>
      <c r="F9" s="218"/>
      <c r="G9" s="185"/>
      <c r="H9" s="199"/>
      <c r="I9" s="218"/>
      <c r="J9" s="185"/>
      <c r="K9" s="199"/>
      <c r="L9" s="218"/>
      <c r="M9" s="185"/>
      <c r="N9" s="21"/>
      <c r="O9" s="22"/>
      <c r="P9" s="23"/>
      <c r="Q9" s="199"/>
      <c r="R9" s="218"/>
      <c r="S9" s="221"/>
      <c r="T9" s="195"/>
      <c r="U9" s="196"/>
      <c r="V9" s="196"/>
      <c r="W9" s="199"/>
      <c r="X9" s="218"/>
      <c r="Y9" s="185"/>
      <c r="Z9" s="222"/>
      <c r="AA9" s="222"/>
      <c r="AB9" s="223"/>
      <c r="AD9" s="13">
        <v>3</v>
      </c>
      <c r="AE9" s="13" t="s">
        <v>0</v>
      </c>
      <c r="AF9" s="12">
        <v>1</v>
      </c>
      <c r="AG9" s="11" t="str">
        <f>C6</f>
        <v>Landa Matěj</v>
      </c>
      <c r="AH9" s="13" t="s">
        <v>0</v>
      </c>
      <c r="AI9" s="13" t="str">
        <f>C2</f>
        <v>Škalda Jan</v>
      </c>
      <c r="AJ9" s="11">
        <v>0</v>
      </c>
      <c r="AK9" s="13" t="s">
        <v>0</v>
      </c>
      <c r="AL9" s="12">
        <v>3</v>
      </c>
      <c r="AM9" s="13" t="s">
        <v>162</v>
      </c>
    </row>
    <row r="10" spans="1:39" ht="15.6" thickBot="1" x14ac:dyDescent="0.3"/>
    <row r="11" spans="1:39" ht="21" customHeight="1" thickBot="1" x14ac:dyDescent="0.3">
      <c r="A11" s="251" t="s">
        <v>6</v>
      </c>
      <c r="B11" s="252"/>
      <c r="C11" s="8" t="s">
        <v>7</v>
      </c>
      <c r="D11" s="9"/>
      <c r="E11" s="253"/>
      <c r="F11" s="225"/>
      <c r="G11" s="254"/>
      <c r="H11" s="224">
        <v>2</v>
      </c>
      <c r="I11" s="225"/>
      <c r="J11" s="254"/>
      <c r="K11" s="224">
        <v>3</v>
      </c>
      <c r="L11" s="225"/>
      <c r="M11" s="254"/>
      <c r="N11" s="224">
        <v>4</v>
      </c>
      <c r="O11" s="225"/>
      <c r="P11" s="254"/>
      <c r="Q11" s="224">
        <v>5</v>
      </c>
      <c r="R11" s="225"/>
      <c r="S11" s="226"/>
      <c r="T11" s="255" t="s">
        <v>8</v>
      </c>
      <c r="U11" s="214"/>
      <c r="V11" s="215"/>
      <c r="W11" s="213" t="s">
        <v>9</v>
      </c>
      <c r="X11" s="214"/>
      <c r="Y11" s="215"/>
      <c r="Z11" s="224" t="s">
        <v>10</v>
      </c>
      <c r="AA11" s="225"/>
      <c r="AB11" s="226"/>
    </row>
    <row r="12" spans="1:39" ht="10.5" customHeight="1" x14ac:dyDescent="0.25">
      <c r="A12" s="227">
        <v>2</v>
      </c>
      <c r="B12" s="249">
        <v>1</v>
      </c>
      <c r="C12" s="239" t="s">
        <v>200</v>
      </c>
      <c r="D12" s="256" t="s">
        <v>89</v>
      </c>
      <c r="E12" s="14"/>
      <c r="F12" s="15"/>
      <c r="G12" s="16"/>
      <c r="H12" s="230">
        <v>3</v>
      </c>
      <c r="I12" s="231" t="s">
        <v>30</v>
      </c>
      <c r="J12" s="236">
        <v>1</v>
      </c>
      <c r="K12" s="230">
        <v>2</v>
      </c>
      <c r="L12" s="231" t="s">
        <v>30</v>
      </c>
      <c r="M12" s="236">
        <v>3</v>
      </c>
      <c r="N12" s="230">
        <v>3</v>
      </c>
      <c r="O12" s="231" t="s">
        <v>30</v>
      </c>
      <c r="P12" s="236">
        <v>0</v>
      </c>
      <c r="Q12" s="230">
        <v>3</v>
      </c>
      <c r="R12" s="231" t="s">
        <v>30</v>
      </c>
      <c r="S12" s="232">
        <v>0</v>
      </c>
      <c r="T12" s="233">
        <v>9</v>
      </c>
      <c r="U12" s="234"/>
      <c r="V12" s="235"/>
      <c r="W12" s="230">
        <v>11</v>
      </c>
      <c r="X12" s="231" t="s">
        <v>30</v>
      </c>
      <c r="Y12" s="236">
        <v>4</v>
      </c>
      <c r="Z12" s="208">
        <v>2</v>
      </c>
      <c r="AA12" s="209"/>
      <c r="AB12" s="210"/>
      <c r="AD12" s="13">
        <v>2</v>
      </c>
      <c r="AE12" s="13" t="s">
        <v>0</v>
      </c>
      <c r="AF12" s="12">
        <v>5</v>
      </c>
      <c r="AG12" s="11" t="str">
        <f>C14</f>
        <v>Rubek Jakub</v>
      </c>
      <c r="AH12" s="13" t="s">
        <v>0</v>
      </c>
      <c r="AI12" s="12" t="str">
        <f>C20</f>
        <v xml:space="preserve">Přiklopil Aleš </v>
      </c>
      <c r="AJ12" s="11">
        <v>0</v>
      </c>
      <c r="AK12" s="13" t="s">
        <v>0</v>
      </c>
      <c r="AL12" s="12">
        <v>3</v>
      </c>
      <c r="AM12" s="13" t="s">
        <v>163</v>
      </c>
    </row>
    <row r="13" spans="1:39" ht="10.5" customHeight="1" thickBot="1" x14ac:dyDescent="0.3">
      <c r="A13" s="228"/>
      <c r="B13" s="242"/>
      <c r="C13" s="240"/>
      <c r="D13" s="257"/>
      <c r="E13" s="18"/>
      <c r="F13" s="19"/>
      <c r="G13" s="20"/>
      <c r="H13" s="178"/>
      <c r="I13" s="202"/>
      <c r="J13" s="204"/>
      <c r="K13" s="178"/>
      <c r="L13" s="202"/>
      <c r="M13" s="204"/>
      <c r="N13" s="178"/>
      <c r="O13" s="202"/>
      <c r="P13" s="204"/>
      <c r="Q13" s="178"/>
      <c r="R13" s="202"/>
      <c r="S13" s="212"/>
      <c r="T13" s="174"/>
      <c r="U13" s="175"/>
      <c r="V13" s="176"/>
      <c r="W13" s="178"/>
      <c r="X13" s="202"/>
      <c r="Y13" s="204"/>
      <c r="Z13" s="205"/>
      <c r="AA13" s="206"/>
      <c r="AB13" s="207"/>
      <c r="AD13" s="13">
        <v>3</v>
      </c>
      <c r="AE13" s="13" t="s">
        <v>0</v>
      </c>
      <c r="AF13" s="12">
        <v>4</v>
      </c>
      <c r="AG13" s="11" t="str">
        <f>C16</f>
        <v>Krupa Michal</v>
      </c>
      <c r="AH13" s="13" t="s">
        <v>0</v>
      </c>
      <c r="AI13" s="12" t="str">
        <f>C18</f>
        <v>Chejnovský Václav</v>
      </c>
      <c r="AJ13" s="11">
        <v>3</v>
      </c>
      <c r="AK13" s="13" t="s">
        <v>0</v>
      </c>
      <c r="AL13" s="12">
        <v>0</v>
      </c>
      <c r="AM13" s="13" t="s">
        <v>164</v>
      </c>
    </row>
    <row r="14" spans="1:39" ht="10.5" customHeight="1" x14ac:dyDescent="0.25">
      <c r="A14" s="228"/>
      <c r="B14" s="241">
        <v>2</v>
      </c>
      <c r="C14" s="239" t="s">
        <v>23</v>
      </c>
      <c r="D14" s="245" t="s">
        <v>12</v>
      </c>
      <c r="E14" s="243">
        <v>1</v>
      </c>
      <c r="F14" s="201" t="s">
        <v>30</v>
      </c>
      <c r="G14" s="203">
        <v>3</v>
      </c>
      <c r="H14" s="21"/>
      <c r="I14" s="22"/>
      <c r="J14" s="23"/>
      <c r="K14" s="177">
        <v>0</v>
      </c>
      <c r="L14" s="201" t="s">
        <v>30</v>
      </c>
      <c r="M14" s="203">
        <v>3</v>
      </c>
      <c r="N14" s="177">
        <v>3</v>
      </c>
      <c r="O14" s="201" t="s">
        <v>30</v>
      </c>
      <c r="P14" s="203">
        <v>0</v>
      </c>
      <c r="Q14" s="258">
        <v>0</v>
      </c>
      <c r="R14" s="201" t="s">
        <v>30</v>
      </c>
      <c r="S14" s="211">
        <v>3</v>
      </c>
      <c r="T14" s="171">
        <v>3</v>
      </c>
      <c r="U14" s="172"/>
      <c r="V14" s="173"/>
      <c r="W14" s="177">
        <v>4</v>
      </c>
      <c r="X14" s="201" t="s">
        <v>30</v>
      </c>
      <c r="Y14" s="203">
        <v>9</v>
      </c>
      <c r="Z14" s="179">
        <v>4</v>
      </c>
      <c r="AA14" s="180"/>
      <c r="AB14" s="181"/>
      <c r="AD14" s="13">
        <v>1</v>
      </c>
      <c r="AE14" s="13" t="s">
        <v>0</v>
      </c>
      <c r="AF14" s="12">
        <v>2</v>
      </c>
      <c r="AG14" s="11" t="str">
        <f>C12</f>
        <v>Wagner Richard Max</v>
      </c>
      <c r="AH14" s="13" t="s">
        <v>0</v>
      </c>
      <c r="AI14" s="12" t="str">
        <f>C14</f>
        <v>Rubek Jakub</v>
      </c>
      <c r="AJ14" s="11">
        <v>3</v>
      </c>
      <c r="AK14" s="13" t="s">
        <v>0</v>
      </c>
      <c r="AL14" s="12">
        <v>1</v>
      </c>
      <c r="AM14" s="13" t="s">
        <v>165</v>
      </c>
    </row>
    <row r="15" spans="1:39" ht="10.5" customHeight="1" thickBot="1" x14ac:dyDescent="0.3">
      <c r="A15" s="228"/>
      <c r="B15" s="242"/>
      <c r="C15" s="240"/>
      <c r="D15" s="246"/>
      <c r="E15" s="244"/>
      <c r="F15" s="202"/>
      <c r="G15" s="204"/>
      <c r="H15" s="21"/>
      <c r="I15" s="22"/>
      <c r="J15" s="23"/>
      <c r="K15" s="178"/>
      <c r="L15" s="202"/>
      <c r="M15" s="204"/>
      <c r="N15" s="178"/>
      <c r="O15" s="202"/>
      <c r="P15" s="204"/>
      <c r="Q15" s="248"/>
      <c r="R15" s="202"/>
      <c r="S15" s="212"/>
      <c r="T15" s="174"/>
      <c r="U15" s="175"/>
      <c r="V15" s="176"/>
      <c r="W15" s="178"/>
      <c r="X15" s="202"/>
      <c r="Y15" s="204"/>
      <c r="Z15" s="205"/>
      <c r="AA15" s="206"/>
      <c r="AB15" s="207"/>
      <c r="AD15" s="13">
        <v>5</v>
      </c>
      <c r="AE15" s="13" t="s">
        <v>0</v>
      </c>
      <c r="AF15" s="12">
        <v>3</v>
      </c>
      <c r="AG15" s="11" t="str">
        <f>C20</f>
        <v xml:space="preserve">Přiklopil Aleš </v>
      </c>
      <c r="AH15" s="13" t="s">
        <v>0</v>
      </c>
      <c r="AI15" s="12" t="str">
        <f>C16</f>
        <v>Krupa Michal</v>
      </c>
      <c r="AJ15" s="11">
        <v>0</v>
      </c>
      <c r="AK15" s="13" t="s">
        <v>0</v>
      </c>
      <c r="AL15" s="12">
        <v>3</v>
      </c>
      <c r="AM15" s="13" t="s">
        <v>166</v>
      </c>
    </row>
    <row r="16" spans="1:39" ht="10.5" customHeight="1" x14ac:dyDescent="0.25">
      <c r="A16" s="228"/>
      <c r="B16" s="241">
        <v>3</v>
      </c>
      <c r="C16" s="239" t="s">
        <v>90</v>
      </c>
      <c r="D16" s="216" t="s">
        <v>70</v>
      </c>
      <c r="E16" s="243">
        <v>3</v>
      </c>
      <c r="F16" s="201" t="s">
        <v>30</v>
      </c>
      <c r="G16" s="203">
        <v>2</v>
      </c>
      <c r="H16" s="177">
        <v>3</v>
      </c>
      <c r="I16" s="201" t="s">
        <v>30</v>
      </c>
      <c r="J16" s="203">
        <v>0</v>
      </c>
      <c r="K16" s="21"/>
      <c r="L16" s="22"/>
      <c r="M16" s="23"/>
      <c r="N16" s="177">
        <v>3</v>
      </c>
      <c r="O16" s="201" t="s">
        <v>30</v>
      </c>
      <c r="P16" s="203">
        <v>0</v>
      </c>
      <c r="Q16" s="177">
        <v>3</v>
      </c>
      <c r="R16" s="201" t="s">
        <v>30</v>
      </c>
      <c r="S16" s="211">
        <v>0</v>
      </c>
      <c r="T16" s="171">
        <v>12</v>
      </c>
      <c r="U16" s="172"/>
      <c r="V16" s="173"/>
      <c r="W16" s="177">
        <v>12</v>
      </c>
      <c r="X16" s="201" t="s">
        <v>30</v>
      </c>
      <c r="Y16" s="203">
        <v>2</v>
      </c>
      <c r="Z16" s="179">
        <v>1</v>
      </c>
      <c r="AA16" s="180"/>
      <c r="AB16" s="181"/>
      <c r="AD16" s="13">
        <v>1</v>
      </c>
      <c r="AE16" s="13" t="s">
        <v>0</v>
      </c>
      <c r="AF16" s="12">
        <v>4</v>
      </c>
      <c r="AG16" s="11" t="str">
        <f>C12</f>
        <v>Wagner Richard Max</v>
      </c>
      <c r="AH16" s="13" t="s">
        <v>0</v>
      </c>
      <c r="AI16" s="12" t="str">
        <f>C18</f>
        <v>Chejnovský Václav</v>
      </c>
      <c r="AJ16" s="11">
        <v>3</v>
      </c>
      <c r="AK16" s="13" t="s">
        <v>0</v>
      </c>
      <c r="AL16" s="12">
        <v>0</v>
      </c>
      <c r="AM16" s="13" t="s">
        <v>167</v>
      </c>
    </row>
    <row r="17" spans="1:39" ht="10.5" customHeight="1" thickBot="1" x14ac:dyDescent="0.3">
      <c r="A17" s="228"/>
      <c r="B17" s="242"/>
      <c r="C17" s="240"/>
      <c r="D17" s="216"/>
      <c r="E17" s="244"/>
      <c r="F17" s="202"/>
      <c r="G17" s="204"/>
      <c r="H17" s="178"/>
      <c r="I17" s="202"/>
      <c r="J17" s="204"/>
      <c r="K17" s="21"/>
      <c r="L17" s="22"/>
      <c r="M17" s="23"/>
      <c r="N17" s="178"/>
      <c r="O17" s="202"/>
      <c r="P17" s="204"/>
      <c r="Q17" s="178"/>
      <c r="R17" s="202"/>
      <c r="S17" s="212"/>
      <c r="T17" s="174"/>
      <c r="U17" s="175"/>
      <c r="V17" s="176"/>
      <c r="W17" s="178"/>
      <c r="X17" s="202"/>
      <c r="Y17" s="204"/>
      <c r="Z17" s="205"/>
      <c r="AA17" s="206"/>
      <c r="AB17" s="207"/>
      <c r="AD17" s="13">
        <v>2</v>
      </c>
      <c r="AE17" s="13" t="s">
        <v>0</v>
      </c>
      <c r="AF17" s="12">
        <v>3</v>
      </c>
      <c r="AG17" s="11" t="str">
        <f>C14</f>
        <v>Rubek Jakub</v>
      </c>
      <c r="AH17" s="13" t="s">
        <v>0</v>
      </c>
      <c r="AI17" s="12" t="str">
        <f>C16</f>
        <v>Krupa Michal</v>
      </c>
      <c r="AJ17" s="11">
        <v>0</v>
      </c>
      <c r="AK17" s="13" t="s">
        <v>0</v>
      </c>
      <c r="AL17" s="12">
        <v>3</v>
      </c>
      <c r="AM17" s="13" t="s">
        <v>168</v>
      </c>
    </row>
    <row r="18" spans="1:39" ht="10.5" customHeight="1" x14ac:dyDescent="0.25">
      <c r="A18" s="228"/>
      <c r="B18" s="237">
        <v>4</v>
      </c>
      <c r="C18" s="239" t="s">
        <v>81</v>
      </c>
      <c r="D18" s="216" t="s">
        <v>91</v>
      </c>
      <c r="E18" s="217">
        <v>0</v>
      </c>
      <c r="F18" s="189" t="s">
        <v>30</v>
      </c>
      <c r="G18" s="185">
        <v>3</v>
      </c>
      <c r="H18" s="199">
        <v>0</v>
      </c>
      <c r="I18" s="189" t="s">
        <v>30</v>
      </c>
      <c r="J18" s="185">
        <v>3</v>
      </c>
      <c r="K18" s="199">
        <v>0</v>
      </c>
      <c r="L18" s="189" t="s">
        <v>30</v>
      </c>
      <c r="M18" s="185">
        <v>3</v>
      </c>
      <c r="N18" s="21"/>
      <c r="O18" s="22"/>
      <c r="P18" s="23"/>
      <c r="Q18" s="199">
        <v>0</v>
      </c>
      <c r="R18" s="189" t="s">
        <v>30</v>
      </c>
      <c r="S18" s="221">
        <v>3</v>
      </c>
      <c r="T18" s="195">
        <v>0</v>
      </c>
      <c r="U18" s="196"/>
      <c r="V18" s="196"/>
      <c r="W18" s="199">
        <v>0</v>
      </c>
      <c r="X18" s="189" t="s">
        <v>30</v>
      </c>
      <c r="Y18" s="185">
        <v>12</v>
      </c>
      <c r="Z18" s="222">
        <v>5</v>
      </c>
      <c r="AA18" s="222"/>
      <c r="AB18" s="223"/>
      <c r="AD18" s="13">
        <v>4</v>
      </c>
      <c r="AE18" s="13" t="s">
        <v>0</v>
      </c>
      <c r="AF18" s="12">
        <v>2</v>
      </c>
      <c r="AG18" s="11" t="str">
        <f>C18</f>
        <v>Chejnovský Václav</v>
      </c>
      <c r="AH18" s="13" t="s">
        <v>0</v>
      </c>
      <c r="AI18" s="12" t="str">
        <f>C14</f>
        <v>Rubek Jakub</v>
      </c>
      <c r="AJ18" s="11">
        <v>0</v>
      </c>
      <c r="AK18" s="13" t="s">
        <v>0</v>
      </c>
      <c r="AL18" s="12">
        <v>3</v>
      </c>
      <c r="AM18" s="13" t="s">
        <v>169</v>
      </c>
    </row>
    <row r="19" spans="1:39" ht="10.5" customHeight="1" thickBot="1" x14ac:dyDescent="0.3">
      <c r="A19" s="228"/>
      <c r="B19" s="237"/>
      <c r="C19" s="240"/>
      <c r="D19" s="216"/>
      <c r="E19" s="217"/>
      <c r="F19" s="218"/>
      <c r="G19" s="185"/>
      <c r="H19" s="199"/>
      <c r="I19" s="218"/>
      <c r="J19" s="185"/>
      <c r="K19" s="199"/>
      <c r="L19" s="218"/>
      <c r="M19" s="185"/>
      <c r="N19" s="21"/>
      <c r="O19" s="22"/>
      <c r="P19" s="23"/>
      <c r="Q19" s="199"/>
      <c r="R19" s="218"/>
      <c r="S19" s="221"/>
      <c r="T19" s="195"/>
      <c r="U19" s="196"/>
      <c r="V19" s="196"/>
      <c r="W19" s="199"/>
      <c r="X19" s="218"/>
      <c r="Y19" s="185"/>
      <c r="Z19" s="222"/>
      <c r="AA19" s="222"/>
      <c r="AB19" s="223"/>
      <c r="AD19" s="13">
        <v>5</v>
      </c>
      <c r="AE19" s="13" t="s">
        <v>0</v>
      </c>
      <c r="AF19" s="12">
        <v>1</v>
      </c>
      <c r="AG19" s="11" t="str">
        <f>C20</f>
        <v xml:space="preserve">Přiklopil Aleš </v>
      </c>
      <c r="AH19" s="13" t="s">
        <v>0</v>
      </c>
      <c r="AI19" s="12" t="str">
        <f>C12</f>
        <v>Wagner Richard Max</v>
      </c>
      <c r="AJ19" s="11">
        <v>0</v>
      </c>
      <c r="AK19" s="13" t="s">
        <v>0</v>
      </c>
      <c r="AL19" s="12">
        <v>3</v>
      </c>
      <c r="AM19" s="13" t="s">
        <v>170</v>
      </c>
    </row>
    <row r="20" spans="1:39" ht="10.5" customHeight="1" x14ac:dyDescent="0.25">
      <c r="A20" s="228"/>
      <c r="B20" s="237">
        <v>5</v>
      </c>
      <c r="C20" s="239" t="s">
        <v>92</v>
      </c>
      <c r="D20" s="216" t="s">
        <v>85</v>
      </c>
      <c r="E20" s="217">
        <v>0</v>
      </c>
      <c r="F20" s="189" t="s">
        <v>30</v>
      </c>
      <c r="G20" s="185">
        <v>3</v>
      </c>
      <c r="H20" s="199">
        <v>3</v>
      </c>
      <c r="I20" s="189" t="s">
        <v>30</v>
      </c>
      <c r="J20" s="185">
        <v>0</v>
      </c>
      <c r="K20" s="199">
        <v>0</v>
      </c>
      <c r="L20" s="189" t="s">
        <v>30</v>
      </c>
      <c r="M20" s="185">
        <v>3</v>
      </c>
      <c r="N20" s="199">
        <v>3</v>
      </c>
      <c r="O20" s="189" t="s">
        <v>30</v>
      </c>
      <c r="P20" s="185">
        <v>0</v>
      </c>
      <c r="Q20" s="187"/>
      <c r="R20" s="191"/>
      <c r="S20" s="193"/>
      <c r="T20" s="195">
        <v>6</v>
      </c>
      <c r="U20" s="196"/>
      <c r="V20" s="196"/>
      <c r="W20" s="199">
        <v>6</v>
      </c>
      <c r="X20" s="189" t="s">
        <v>30</v>
      </c>
      <c r="Y20" s="185">
        <v>6</v>
      </c>
      <c r="Z20" s="179">
        <v>3</v>
      </c>
      <c r="AA20" s="180"/>
      <c r="AB20" s="181"/>
      <c r="AD20" s="13">
        <v>4</v>
      </c>
      <c r="AE20" s="13" t="s">
        <v>0</v>
      </c>
      <c r="AF20" s="12">
        <v>5</v>
      </c>
      <c r="AG20" s="11" t="str">
        <f>C18</f>
        <v>Chejnovský Václav</v>
      </c>
      <c r="AH20" s="13" t="s">
        <v>0</v>
      </c>
      <c r="AI20" s="12" t="str">
        <f>C20</f>
        <v xml:space="preserve">Přiklopil Aleš </v>
      </c>
      <c r="AJ20" s="11">
        <v>0</v>
      </c>
      <c r="AK20" s="13" t="s">
        <v>0</v>
      </c>
      <c r="AL20" s="12">
        <v>3</v>
      </c>
      <c r="AM20" s="13" t="s">
        <v>171</v>
      </c>
    </row>
    <row r="21" spans="1:39" ht="15.75" customHeight="1" thickBot="1" x14ac:dyDescent="0.3">
      <c r="A21" s="229"/>
      <c r="B21" s="238"/>
      <c r="C21" s="240"/>
      <c r="D21" s="219"/>
      <c r="E21" s="220"/>
      <c r="F21" s="190"/>
      <c r="G21" s="186"/>
      <c r="H21" s="200"/>
      <c r="I21" s="190"/>
      <c r="J21" s="186"/>
      <c r="K21" s="200"/>
      <c r="L21" s="190"/>
      <c r="M21" s="186"/>
      <c r="N21" s="200"/>
      <c r="O21" s="190"/>
      <c r="P21" s="186"/>
      <c r="Q21" s="188"/>
      <c r="R21" s="192"/>
      <c r="S21" s="194"/>
      <c r="T21" s="197"/>
      <c r="U21" s="198"/>
      <c r="V21" s="198"/>
      <c r="W21" s="200"/>
      <c r="X21" s="190"/>
      <c r="Y21" s="186"/>
      <c r="Z21" s="182"/>
      <c r="AA21" s="183"/>
      <c r="AB21" s="184"/>
      <c r="AD21" s="13">
        <v>3</v>
      </c>
      <c r="AE21" s="13" t="s">
        <v>0</v>
      </c>
      <c r="AF21" s="12">
        <v>1</v>
      </c>
      <c r="AG21" s="11" t="str">
        <f>C16</f>
        <v>Krupa Michal</v>
      </c>
      <c r="AH21" s="13" t="s">
        <v>0</v>
      </c>
      <c r="AI21" s="12" t="str">
        <f>C12</f>
        <v>Wagner Richard Max</v>
      </c>
      <c r="AJ21" s="11">
        <v>3</v>
      </c>
      <c r="AK21" s="13" t="s">
        <v>0</v>
      </c>
      <c r="AL21" s="12">
        <v>2</v>
      </c>
      <c r="AM21" s="13" t="s">
        <v>172</v>
      </c>
    </row>
    <row r="22" spans="1:39" ht="15.75" customHeight="1" thickBot="1" x14ac:dyDescent="0.3">
      <c r="A22" s="57"/>
      <c r="B22" s="45"/>
      <c r="C22" s="101"/>
      <c r="D22" s="100"/>
      <c r="E22" s="99"/>
      <c r="F22" s="45"/>
      <c r="G22" s="58"/>
      <c r="H22" s="104"/>
      <c r="I22" s="45"/>
      <c r="J22" s="101"/>
      <c r="K22" s="99"/>
      <c r="L22" s="45"/>
      <c r="M22" s="101"/>
      <c r="N22" s="103"/>
      <c r="O22" s="45"/>
      <c r="P22" s="58"/>
      <c r="Q22" s="60"/>
      <c r="R22" s="102"/>
      <c r="S22" s="59"/>
      <c r="T22" s="45"/>
      <c r="U22" s="45"/>
      <c r="V22" s="46"/>
      <c r="W22" s="44"/>
      <c r="X22" s="45"/>
      <c r="Y22" s="58"/>
      <c r="Z22" s="17"/>
      <c r="AA22" s="17"/>
      <c r="AB22" s="17"/>
      <c r="AD22" s="13"/>
      <c r="AF22" s="12"/>
      <c r="AH22" s="13"/>
    </row>
    <row r="23" spans="1:39" ht="15.75" customHeight="1" thickBot="1" x14ac:dyDescent="0.3">
      <c r="A23" s="251" t="s">
        <v>6</v>
      </c>
      <c r="B23" s="252"/>
      <c r="C23" s="8" t="s">
        <v>7</v>
      </c>
      <c r="D23" s="9"/>
      <c r="E23" s="253"/>
      <c r="F23" s="225"/>
      <c r="G23" s="254"/>
      <c r="H23" s="224">
        <v>2</v>
      </c>
      <c r="I23" s="225"/>
      <c r="J23" s="254"/>
      <c r="K23" s="224">
        <v>3</v>
      </c>
      <c r="L23" s="225"/>
      <c r="M23" s="254"/>
      <c r="N23" s="224">
        <v>4</v>
      </c>
      <c r="O23" s="225"/>
      <c r="P23" s="254"/>
      <c r="Q23" s="224">
        <v>5</v>
      </c>
      <c r="R23" s="225"/>
      <c r="S23" s="226"/>
      <c r="T23" s="255" t="s">
        <v>8</v>
      </c>
      <c r="U23" s="214"/>
      <c r="V23" s="215"/>
      <c r="W23" s="213" t="s">
        <v>9</v>
      </c>
      <c r="X23" s="214"/>
      <c r="Y23" s="215"/>
      <c r="Z23" s="224" t="s">
        <v>10</v>
      </c>
      <c r="AA23" s="225"/>
      <c r="AB23" s="226"/>
    </row>
    <row r="24" spans="1:39" ht="21" customHeight="1" x14ac:dyDescent="0.25">
      <c r="A24" s="227">
        <v>3</v>
      </c>
      <c r="B24" s="249">
        <v>1</v>
      </c>
      <c r="C24" s="239" t="s">
        <v>37</v>
      </c>
      <c r="D24" s="256" t="s">
        <v>11</v>
      </c>
      <c r="E24" s="14"/>
      <c r="F24" s="15"/>
      <c r="G24" s="16"/>
      <c r="H24" s="230">
        <v>3</v>
      </c>
      <c r="I24" s="231" t="s">
        <v>30</v>
      </c>
      <c r="J24" s="236">
        <v>0</v>
      </c>
      <c r="K24" s="230">
        <v>3</v>
      </c>
      <c r="L24" s="231" t="s">
        <v>30</v>
      </c>
      <c r="M24" s="236">
        <v>1</v>
      </c>
      <c r="N24" s="230">
        <v>3</v>
      </c>
      <c r="O24" s="231" t="s">
        <v>30</v>
      </c>
      <c r="P24" s="236">
        <v>0</v>
      </c>
      <c r="Q24" s="230">
        <v>3</v>
      </c>
      <c r="R24" s="231" t="s">
        <v>30</v>
      </c>
      <c r="S24" s="232">
        <v>0</v>
      </c>
      <c r="T24" s="233">
        <v>12</v>
      </c>
      <c r="U24" s="234"/>
      <c r="V24" s="235"/>
      <c r="W24" s="230">
        <v>12</v>
      </c>
      <c r="X24" s="231" t="s">
        <v>30</v>
      </c>
      <c r="Y24" s="236">
        <v>1</v>
      </c>
      <c r="Z24" s="208">
        <v>1</v>
      </c>
      <c r="AA24" s="209"/>
      <c r="AB24" s="210"/>
      <c r="AD24" s="13">
        <v>2</v>
      </c>
      <c r="AE24" s="13" t="s">
        <v>0</v>
      </c>
      <c r="AF24" s="12">
        <v>5</v>
      </c>
      <c r="AG24" s="11" t="str">
        <f>C26</f>
        <v>Dus Dalibor</v>
      </c>
      <c r="AH24" s="13" t="s">
        <v>0</v>
      </c>
      <c r="AI24" s="12" t="str">
        <f>C32</f>
        <v>Balcar Vojtěch</v>
      </c>
      <c r="AJ24" s="11">
        <v>3</v>
      </c>
      <c r="AK24" s="13" t="s">
        <v>0</v>
      </c>
      <c r="AL24" s="12">
        <v>1</v>
      </c>
      <c r="AM24" s="13" t="s">
        <v>173</v>
      </c>
    </row>
    <row r="25" spans="1:39" ht="10.5" customHeight="1" thickBot="1" x14ac:dyDescent="0.3">
      <c r="A25" s="228"/>
      <c r="B25" s="242"/>
      <c r="C25" s="240"/>
      <c r="D25" s="257"/>
      <c r="E25" s="18"/>
      <c r="F25" s="19"/>
      <c r="G25" s="20"/>
      <c r="H25" s="178"/>
      <c r="I25" s="202"/>
      <c r="J25" s="204"/>
      <c r="K25" s="178"/>
      <c r="L25" s="202"/>
      <c r="M25" s="204"/>
      <c r="N25" s="178"/>
      <c r="O25" s="202"/>
      <c r="P25" s="204"/>
      <c r="Q25" s="178"/>
      <c r="R25" s="202"/>
      <c r="S25" s="212"/>
      <c r="T25" s="174"/>
      <c r="U25" s="175"/>
      <c r="V25" s="176"/>
      <c r="W25" s="178"/>
      <c r="X25" s="202"/>
      <c r="Y25" s="204"/>
      <c r="Z25" s="205"/>
      <c r="AA25" s="206"/>
      <c r="AB25" s="207"/>
      <c r="AD25" s="13">
        <v>3</v>
      </c>
      <c r="AE25" s="13" t="s">
        <v>0</v>
      </c>
      <c r="AF25" s="12">
        <v>4</v>
      </c>
      <c r="AG25" s="11" t="str">
        <f>C28</f>
        <v>Mejtský David</v>
      </c>
      <c r="AH25" s="13" t="s">
        <v>0</v>
      </c>
      <c r="AI25" s="12" t="str">
        <f>C30</f>
        <v>Jelínek Alexandr</v>
      </c>
      <c r="AJ25" s="11">
        <v>3</v>
      </c>
      <c r="AK25" s="13" t="s">
        <v>0</v>
      </c>
      <c r="AL25" s="12">
        <v>0</v>
      </c>
      <c r="AM25" s="13" t="s">
        <v>174</v>
      </c>
    </row>
    <row r="26" spans="1:39" ht="10.5" customHeight="1" x14ac:dyDescent="0.25">
      <c r="A26" s="228"/>
      <c r="B26" s="241">
        <v>2</v>
      </c>
      <c r="C26" s="239" t="s">
        <v>19</v>
      </c>
      <c r="D26" s="216" t="s">
        <v>12</v>
      </c>
      <c r="E26" s="243">
        <v>0</v>
      </c>
      <c r="F26" s="201" t="s">
        <v>30</v>
      </c>
      <c r="G26" s="203">
        <v>3</v>
      </c>
      <c r="H26" s="21"/>
      <c r="I26" s="22"/>
      <c r="J26" s="23"/>
      <c r="K26" s="177">
        <v>0</v>
      </c>
      <c r="L26" s="201" t="s">
        <v>30</v>
      </c>
      <c r="M26" s="203">
        <v>3</v>
      </c>
      <c r="N26" s="177">
        <v>3</v>
      </c>
      <c r="O26" s="201" t="s">
        <v>30</v>
      </c>
      <c r="P26" s="203">
        <v>0</v>
      </c>
      <c r="Q26" s="258">
        <v>3</v>
      </c>
      <c r="R26" s="201" t="s">
        <v>30</v>
      </c>
      <c r="S26" s="211">
        <v>1</v>
      </c>
      <c r="T26" s="171">
        <v>6</v>
      </c>
      <c r="U26" s="172"/>
      <c r="V26" s="173"/>
      <c r="W26" s="177">
        <v>6</v>
      </c>
      <c r="X26" s="201" t="s">
        <v>30</v>
      </c>
      <c r="Y26" s="203">
        <v>7</v>
      </c>
      <c r="Z26" s="179">
        <v>3</v>
      </c>
      <c r="AA26" s="180"/>
      <c r="AB26" s="181"/>
      <c r="AD26" s="13">
        <v>1</v>
      </c>
      <c r="AE26" s="13" t="s">
        <v>0</v>
      </c>
      <c r="AF26" s="12">
        <v>2</v>
      </c>
      <c r="AG26" s="11" t="str">
        <f>C24</f>
        <v>Kovaříček Matěj</v>
      </c>
      <c r="AH26" s="13" t="s">
        <v>0</v>
      </c>
      <c r="AI26" s="12" t="str">
        <f>C26</f>
        <v>Dus Dalibor</v>
      </c>
      <c r="AJ26" s="11">
        <v>3</v>
      </c>
      <c r="AK26" s="13" t="s">
        <v>0</v>
      </c>
      <c r="AL26" s="12">
        <v>0</v>
      </c>
      <c r="AM26" s="13" t="s">
        <v>175</v>
      </c>
    </row>
    <row r="27" spans="1:39" ht="10.5" customHeight="1" thickBot="1" x14ac:dyDescent="0.3">
      <c r="A27" s="228"/>
      <c r="B27" s="242"/>
      <c r="C27" s="240"/>
      <c r="D27" s="216"/>
      <c r="E27" s="244"/>
      <c r="F27" s="202"/>
      <c r="G27" s="204"/>
      <c r="H27" s="21"/>
      <c r="I27" s="22"/>
      <c r="J27" s="23"/>
      <c r="K27" s="178"/>
      <c r="L27" s="202"/>
      <c r="M27" s="204"/>
      <c r="N27" s="178"/>
      <c r="O27" s="202"/>
      <c r="P27" s="204"/>
      <c r="Q27" s="248"/>
      <c r="R27" s="202"/>
      <c r="S27" s="212"/>
      <c r="T27" s="174"/>
      <c r="U27" s="175"/>
      <c r="V27" s="176"/>
      <c r="W27" s="178"/>
      <c r="X27" s="202"/>
      <c r="Y27" s="204"/>
      <c r="Z27" s="205"/>
      <c r="AA27" s="206"/>
      <c r="AB27" s="207"/>
      <c r="AD27" s="13">
        <v>5</v>
      </c>
      <c r="AE27" s="13" t="s">
        <v>0</v>
      </c>
      <c r="AF27" s="12">
        <v>3</v>
      </c>
      <c r="AG27" s="11" t="str">
        <f>C32</f>
        <v>Balcar Vojtěch</v>
      </c>
      <c r="AH27" s="13" t="s">
        <v>0</v>
      </c>
      <c r="AI27" s="12" t="str">
        <f>C28</f>
        <v>Mejtský David</v>
      </c>
      <c r="AJ27" s="11">
        <v>0</v>
      </c>
      <c r="AK27" s="13" t="s">
        <v>0</v>
      </c>
      <c r="AL27" s="12">
        <v>3</v>
      </c>
      <c r="AM27" s="13" t="s">
        <v>42</v>
      </c>
    </row>
    <row r="28" spans="1:39" ht="10.5" customHeight="1" x14ac:dyDescent="0.25">
      <c r="A28" s="228"/>
      <c r="B28" s="241">
        <v>3</v>
      </c>
      <c r="C28" s="239" t="s">
        <v>77</v>
      </c>
      <c r="D28" s="216" t="s">
        <v>38</v>
      </c>
      <c r="E28" s="243">
        <v>1</v>
      </c>
      <c r="F28" s="201" t="s">
        <v>30</v>
      </c>
      <c r="G28" s="203">
        <v>3</v>
      </c>
      <c r="H28" s="177">
        <v>3</v>
      </c>
      <c r="I28" s="201" t="s">
        <v>30</v>
      </c>
      <c r="J28" s="203">
        <v>0</v>
      </c>
      <c r="K28" s="21"/>
      <c r="L28" s="22"/>
      <c r="M28" s="23"/>
      <c r="N28" s="177">
        <v>3</v>
      </c>
      <c r="O28" s="201" t="s">
        <v>30</v>
      </c>
      <c r="P28" s="203">
        <v>0</v>
      </c>
      <c r="Q28" s="177">
        <v>3</v>
      </c>
      <c r="R28" s="201" t="s">
        <v>30</v>
      </c>
      <c r="S28" s="211">
        <v>0</v>
      </c>
      <c r="T28" s="171">
        <v>9</v>
      </c>
      <c r="U28" s="172"/>
      <c r="V28" s="173"/>
      <c r="W28" s="177">
        <v>10</v>
      </c>
      <c r="X28" s="201" t="s">
        <v>30</v>
      </c>
      <c r="Y28" s="203">
        <v>3</v>
      </c>
      <c r="Z28" s="179">
        <v>2</v>
      </c>
      <c r="AA28" s="180"/>
      <c r="AB28" s="181"/>
      <c r="AD28" s="13">
        <v>1</v>
      </c>
      <c r="AE28" s="13" t="s">
        <v>0</v>
      </c>
      <c r="AF28" s="12">
        <v>4</v>
      </c>
      <c r="AG28" s="11" t="str">
        <f>C24</f>
        <v>Kovaříček Matěj</v>
      </c>
      <c r="AH28" s="13" t="s">
        <v>0</v>
      </c>
      <c r="AI28" s="12" t="str">
        <f>C30</f>
        <v>Jelínek Alexandr</v>
      </c>
      <c r="AJ28" s="11">
        <v>3</v>
      </c>
      <c r="AK28" s="13" t="s">
        <v>0</v>
      </c>
      <c r="AL28" s="12">
        <v>0</v>
      </c>
      <c r="AM28" s="13" t="s">
        <v>176</v>
      </c>
    </row>
    <row r="29" spans="1:39" ht="10.5" customHeight="1" thickBot="1" x14ac:dyDescent="0.3">
      <c r="A29" s="228"/>
      <c r="B29" s="242"/>
      <c r="C29" s="240"/>
      <c r="D29" s="216"/>
      <c r="E29" s="244"/>
      <c r="F29" s="202"/>
      <c r="G29" s="204"/>
      <c r="H29" s="178"/>
      <c r="I29" s="202"/>
      <c r="J29" s="204"/>
      <c r="K29" s="21"/>
      <c r="L29" s="22"/>
      <c r="M29" s="23"/>
      <c r="N29" s="178"/>
      <c r="O29" s="202"/>
      <c r="P29" s="204"/>
      <c r="Q29" s="178"/>
      <c r="R29" s="202"/>
      <c r="S29" s="212"/>
      <c r="T29" s="174"/>
      <c r="U29" s="175"/>
      <c r="V29" s="176"/>
      <c r="W29" s="178"/>
      <c r="X29" s="202"/>
      <c r="Y29" s="204"/>
      <c r="Z29" s="205"/>
      <c r="AA29" s="206"/>
      <c r="AB29" s="207"/>
      <c r="AD29" s="13">
        <v>2</v>
      </c>
      <c r="AE29" s="13" t="s">
        <v>0</v>
      </c>
      <c r="AF29" s="12">
        <v>3</v>
      </c>
      <c r="AG29" s="11" t="str">
        <f>C26</f>
        <v>Dus Dalibor</v>
      </c>
      <c r="AH29" s="13" t="s">
        <v>0</v>
      </c>
      <c r="AI29" s="12" t="str">
        <f>C28</f>
        <v>Mejtský David</v>
      </c>
      <c r="AJ29" s="11">
        <v>0</v>
      </c>
      <c r="AK29" s="13" t="s">
        <v>0</v>
      </c>
      <c r="AL29" s="12">
        <v>3</v>
      </c>
      <c r="AM29" s="13" t="s">
        <v>177</v>
      </c>
    </row>
    <row r="30" spans="1:39" ht="10.5" customHeight="1" x14ac:dyDescent="0.25">
      <c r="A30" s="228"/>
      <c r="B30" s="237">
        <v>4</v>
      </c>
      <c r="C30" s="239" t="s">
        <v>86</v>
      </c>
      <c r="D30" s="216" t="s">
        <v>16</v>
      </c>
      <c r="E30" s="217">
        <v>0</v>
      </c>
      <c r="F30" s="189" t="s">
        <v>30</v>
      </c>
      <c r="G30" s="185">
        <v>3</v>
      </c>
      <c r="H30" s="199">
        <v>0</v>
      </c>
      <c r="I30" s="189" t="s">
        <v>30</v>
      </c>
      <c r="J30" s="185">
        <v>3</v>
      </c>
      <c r="K30" s="199">
        <v>0</v>
      </c>
      <c r="L30" s="189" t="s">
        <v>30</v>
      </c>
      <c r="M30" s="185">
        <v>3</v>
      </c>
      <c r="N30" s="21"/>
      <c r="O30" s="22"/>
      <c r="P30" s="23"/>
      <c r="Q30" s="199">
        <v>0</v>
      </c>
      <c r="R30" s="189" t="s">
        <v>30</v>
      </c>
      <c r="S30" s="221">
        <v>3</v>
      </c>
      <c r="T30" s="195">
        <v>0</v>
      </c>
      <c r="U30" s="196"/>
      <c r="V30" s="196"/>
      <c r="W30" s="199">
        <v>0</v>
      </c>
      <c r="X30" s="189" t="s">
        <v>30</v>
      </c>
      <c r="Y30" s="185">
        <v>12</v>
      </c>
      <c r="Z30" s="222">
        <v>5</v>
      </c>
      <c r="AA30" s="222"/>
      <c r="AB30" s="223"/>
      <c r="AD30" s="13">
        <v>4</v>
      </c>
      <c r="AE30" s="13" t="s">
        <v>0</v>
      </c>
      <c r="AF30" s="12">
        <v>2</v>
      </c>
      <c r="AG30" s="11" t="str">
        <f>C30</f>
        <v>Jelínek Alexandr</v>
      </c>
      <c r="AH30" s="13" t="s">
        <v>0</v>
      </c>
      <c r="AI30" s="12" t="str">
        <f>C26</f>
        <v>Dus Dalibor</v>
      </c>
      <c r="AJ30" s="11">
        <v>0</v>
      </c>
      <c r="AK30" s="13" t="s">
        <v>0</v>
      </c>
      <c r="AL30" s="12">
        <v>3</v>
      </c>
      <c r="AM30" s="13" t="s">
        <v>178</v>
      </c>
    </row>
    <row r="31" spans="1:39" ht="10.5" customHeight="1" thickBot="1" x14ac:dyDescent="0.3">
      <c r="A31" s="228"/>
      <c r="B31" s="237"/>
      <c r="C31" s="240"/>
      <c r="D31" s="216"/>
      <c r="E31" s="217"/>
      <c r="F31" s="218"/>
      <c r="G31" s="185"/>
      <c r="H31" s="199"/>
      <c r="I31" s="218"/>
      <c r="J31" s="185"/>
      <c r="K31" s="199"/>
      <c r="L31" s="218"/>
      <c r="M31" s="185"/>
      <c r="N31" s="21"/>
      <c r="O31" s="22"/>
      <c r="P31" s="23"/>
      <c r="Q31" s="199"/>
      <c r="R31" s="218"/>
      <c r="S31" s="221"/>
      <c r="T31" s="195"/>
      <c r="U31" s="196"/>
      <c r="V31" s="196"/>
      <c r="W31" s="199"/>
      <c r="X31" s="218"/>
      <c r="Y31" s="185"/>
      <c r="Z31" s="222"/>
      <c r="AA31" s="222"/>
      <c r="AB31" s="223"/>
      <c r="AD31" s="13">
        <v>5</v>
      </c>
      <c r="AE31" s="13" t="s">
        <v>0</v>
      </c>
      <c r="AF31" s="12">
        <v>1</v>
      </c>
      <c r="AG31" s="11" t="str">
        <f>C32</f>
        <v>Balcar Vojtěch</v>
      </c>
      <c r="AH31" s="13" t="s">
        <v>0</v>
      </c>
      <c r="AI31" s="12" t="str">
        <f>C24</f>
        <v>Kovaříček Matěj</v>
      </c>
      <c r="AJ31" s="11">
        <v>0</v>
      </c>
      <c r="AK31" s="13" t="s">
        <v>0</v>
      </c>
      <c r="AL31" s="12">
        <v>3</v>
      </c>
      <c r="AM31" s="13" t="s">
        <v>179</v>
      </c>
    </row>
    <row r="32" spans="1:39" ht="10.5" customHeight="1" x14ac:dyDescent="0.25">
      <c r="A32" s="228"/>
      <c r="B32" s="237">
        <v>5</v>
      </c>
      <c r="C32" s="239" t="s">
        <v>20</v>
      </c>
      <c r="D32" s="216" t="s">
        <v>17</v>
      </c>
      <c r="E32" s="217">
        <v>0</v>
      </c>
      <c r="F32" s="189" t="s">
        <v>30</v>
      </c>
      <c r="G32" s="185">
        <v>3</v>
      </c>
      <c r="H32" s="199">
        <v>1</v>
      </c>
      <c r="I32" s="189" t="s">
        <v>30</v>
      </c>
      <c r="J32" s="185">
        <v>3</v>
      </c>
      <c r="K32" s="199">
        <v>0</v>
      </c>
      <c r="L32" s="189" t="s">
        <v>30</v>
      </c>
      <c r="M32" s="185">
        <v>3</v>
      </c>
      <c r="N32" s="199">
        <v>3</v>
      </c>
      <c r="O32" s="189" t="s">
        <v>30</v>
      </c>
      <c r="P32" s="185">
        <v>0</v>
      </c>
      <c r="Q32" s="187"/>
      <c r="R32" s="191"/>
      <c r="S32" s="193"/>
      <c r="T32" s="195">
        <v>3</v>
      </c>
      <c r="U32" s="196"/>
      <c r="V32" s="196"/>
      <c r="W32" s="199">
        <v>4</v>
      </c>
      <c r="X32" s="189" t="s">
        <v>30</v>
      </c>
      <c r="Y32" s="185">
        <v>7</v>
      </c>
      <c r="Z32" s="179">
        <v>4</v>
      </c>
      <c r="AA32" s="180"/>
      <c r="AB32" s="181"/>
      <c r="AD32" s="13">
        <v>4</v>
      </c>
      <c r="AE32" s="13" t="s">
        <v>0</v>
      </c>
      <c r="AF32" s="12">
        <v>5</v>
      </c>
      <c r="AG32" s="11" t="str">
        <f>C30</f>
        <v>Jelínek Alexandr</v>
      </c>
      <c r="AH32" s="13" t="s">
        <v>0</v>
      </c>
      <c r="AI32" s="12" t="str">
        <f>C32</f>
        <v>Balcar Vojtěch</v>
      </c>
      <c r="AJ32" s="11">
        <v>0</v>
      </c>
      <c r="AK32" s="13" t="s">
        <v>0</v>
      </c>
      <c r="AL32" s="12">
        <v>3</v>
      </c>
      <c r="AM32" s="13" t="s">
        <v>180</v>
      </c>
    </row>
    <row r="33" spans="1:39" ht="15.6" thickBot="1" x14ac:dyDescent="0.3">
      <c r="A33" s="229"/>
      <c r="B33" s="238"/>
      <c r="C33" s="240"/>
      <c r="D33" s="219"/>
      <c r="E33" s="220"/>
      <c r="F33" s="190"/>
      <c r="G33" s="186"/>
      <c r="H33" s="200"/>
      <c r="I33" s="190"/>
      <c r="J33" s="186"/>
      <c r="K33" s="200"/>
      <c r="L33" s="190"/>
      <c r="M33" s="186"/>
      <c r="N33" s="200"/>
      <c r="O33" s="190"/>
      <c r="P33" s="186"/>
      <c r="Q33" s="188"/>
      <c r="R33" s="192"/>
      <c r="S33" s="194"/>
      <c r="T33" s="197"/>
      <c r="U33" s="198"/>
      <c r="V33" s="198"/>
      <c r="W33" s="200"/>
      <c r="X33" s="190"/>
      <c r="Y33" s="186"/>
      <c r="Z33" s="182"/>
      <c r="AA33" s="183"/>
      <c r="AB33" s="184"/>
      <c r="AD33" s="13">
        <v>3</v>
      </c>
      <c r="AE33" s="13" t="s">
        <v>0</v>
      </c>
      <c r="AF33" s="12">
        <v>1</v>
      </c>
      <c r="AG33" s="11" t="str">
        <f>C28</f>
        <v>Mejtský David</v>
      </c>
      <c r="AH33" s="13" t="s">
        <v>0</v>
      </c>
      <c r="AI33" s="12" t="str">
        <f>C24</f>
        <v>Kovaříček Matěj</v>
      </c>
      <c r="AJ33" s="11">
        <v>1</v>
      </c>
      <c r="AK33" s="13" t="s">
        <v>0</v>
      </c>
      <c r="AL33" s="12">
        <v>3</v>
      </c>
      <c r="AM33" s="13" t="s">
        <v>181</v>
      </c>
    </row>
    <row r="34" spans="1:39" ht="21" customHeight="1" thickBot="1" x14ac:dyDescent="0.3">
      <c r="A34" s="251" t="s">
        <v>6</v>
      </c>
      <c r="B34" s="252"/>
      <c r="C34" s="8" t="s">
        <v>7</v>
      </c>
      <c r="D34" s="9"/>
      <c r="E34" s="253"/>
      <c r="F34" s="225"/>
      <c r="G34" s="254"/>
      <c r="H34" s="224">
        <v>2</v>
      </c>
      <c r="I34" s="225"/>
      <c r="J34" s="254"/>
      <c r="K34" s="224">
        <v>3</v>
      </c>
      <c r="L34" s="225"/>
      <c r="M34" s="254"/>
      <c r="N34" s="224">
        <v>4</v>
      </c>
      <c r="O34" s="225"/>
      <c r="P34" s="254"/>
      <c r="Q34" s="224">
        <v>5</v>
      </c>
      <c r="R34" s="225"/>
      <c r="S34" s="226"/>
      <c r="T34" s="255" t="s">
        <v>8</v>
      </c>
      <c r="U34" s="214"/>
      <c r="V34" s="215"/>
      <c r="W34" s="213" t="s">
        <v>9</v>
      </c>
      <c r="X34" s="214"/>
      <c r="Y34" s="215"/>
      <c r="Z34" s="224" t="s">
        <v>10</v>
      </c>
      <c r="AA34" s="225"/>
      <c r="AB34" s="226"/>
    </row>
    <row r="35" spans="1:39" ht="10.5" customHeight="1" x14ac:dyDescent="0.25">
      <c r="A35" s="227">
        <v>4</v>
      </c>
      <c r="B35" s="249">
        <v>1</v>
      </c>
      <c r="C35" s="239" t="s">
        <v>93</v>
      </c>
      <c r="D35" s="256" t="s">
        <v>5</v>
      </c>
      <c r="E35" s="14"/>
      <c r="F35" s="15"/>
      <c r="G35" s="16"/>
      <c r="H35" s="230">
        <v>3</v>
      </c>
      <c r="I35" s="231" t="s">
        <v>30</v>
      </c>
      <c r="J35" s="236">
        <v>1</v>
      </c>
      <c r="K35" s="230">
        <v>3</v>
      </c>
      <c r="L35" s="231" t="s">
        <v>30</v>
      </c>
      <c r="M35" s="236">
        <v>0</v>
      </c>
      <c r="N35" s="230">
        <v>3</v>
      </c>
      <c r="O35" s="231" t="s">
        <v>30</v>
      </c>
      <c r="P35" s="236">
        <v>0</v>
      </c>
      <c r="Q35" s="230">
        <v>3</v>
      </c>
      <c r="R35" s="231" t="s">
        <v>30</v>
      </c>
      <c r="S35" s="232">
        <v>0</v>
      </c>
      <c r="T35" s="233">
        <v>12</v>
      </c>
      <c r="U35" s="234"/>
      <c r="V35" s="235"/>
      <c r="W35" s="230">
        <v>12</v>
      </c>
      <c r="X35" s="231" t="s">
        <v>30</v>
      </c>
      <c r="Y35" s="236">
        <v>1</v>
      </c>
      <c r="Z35" s="208">
        <v>1</v>
      </c>
      <c r="AA35" s="209"/>
      <c r="AB35" s="210"/>
      <c r="AD35" s="13">
        <v>2</v>
      </c>
      <c r="AE35" s="13" t="s">
        <v>0</v>
      </c>
      <c r="AF35" s="12">
        <v>5</v>
      </c>
      <c r="AG35" s="11" t="str">
        <f>C37</f>
        <v xml:space="preserve">Michek Tomáš </v>
      </c>
      <c r="AH35" s="13" t="s">
        <v>0</v>
      </c>
      <c r="AI35" s="12" t="str">
        <f>C43</f>
        <v>Svátek Martin</v>
      </c>
      <c r="AJ35" s="11">
        <v>3</v>
      </c>
      <c r="AK35" s="13" t="s">
        <v>0</v>
      </c>
      <c r="AL35" s="12">
        <v>0</v>
      </c>
      <c r="AM35" s="13" t="s">
        <v>183</v>
      </c>
    </row>
    <row r="36" spans="1:39" ht="10.5" customHeight="1" thickBot="1" x14ac:dyDescent="0.3">
      <c r="A36" s="228"/>
      <c r="B36" s="242"/>
      <c r="C36" s="240"/>
      <c r="D36" s="257"/>
      <c r="E36" s="18"/>
      <c r="F36" s="19"/>
      <c r="G36" s="20"/>
      <c r="H36" s="178"/>
      <c r="I36" s="202"/>
      <c r="J36" s="204"/>
      <c r="K36" s="178"/>
      <c r="L36" s="202"/>
      <c r="M36" s="204"/>
      <c r="N36" s="178"/>
      <c r="O36" s="202"/>
      <c r="P36" s="204"/>
      <c r="Q36" s="178"/>
      <c r="R36" s="202"/>
      <c r="S36" s="212"/>
      <c r="T36" s="174"/>
      <c r="U36" s="175"/>
      <c r="V36" s="176"/>
      <c r="W36" s="178"/>
      <c r="X36" s="202"/>
      <c r="Y36" s="204"/>
      <c r="Z36" s="205"/>
      <c r="AA36" s="206"/>
      <c r="AB36" s="207"/>
      <c r="AD36" s="13">
        <v>3</v>
      </c>
      <c r="AE36" s="13" t="s">
        <v>0</v>
      </c>
      <c r="AF36" s="12">
        <v>4</v>
      </c>
      <c r="AG36" s="11" t="str">
        <f>C39</f>
        <v>Holeček David</v>
      </c>
      <c r="AH36" s="13" t="s">
        <v>0</v>
      </c>
      <c r="AI36" s="12" t="str">
        <f>C41</f>
        <v xml:space="preserve">Malý Lukáš </v>
      </c>
      <c r="AJ36" s="11">
        <v>3</v>
      </c>
      <c r="AK36" s="13" t="s">
        <v>0</v>
      </c>
      <c r="AL36" s="12">
        <v>0</v>
      </c>
      <c r="AM36" s="13" t="s">
        <v>184</v>
      </c>
    </row>
    <row r="37" spans="1:39" ht="10.5" customHeight="1" x14ac:dyDescent="0.25">
      <c r="A37" s="228"/>
      <c r="B37" s="241">
        <v>2</v>
      </c>
      <c r="C37" s="239" t="s">
        <v>182</v>
      </c>
      <c r="D37" s="245" t="s">
        <v>12</v>
      </c>
      <c r="E37" s="243">
        <v>1</v>
      </c>
      <c r="F37" s="201" t="s">
        <v>30</v>
      </c>
      <c r="G37" s="203">
        <v>3</v>
      </c>
      <c r="H37" s="21"/>
      <c r="I37" s="22"/>
      <c r="J37" s="23"/>
      <c r="K37" s="177">
        <v>3</v>
      </c>
      <c r="L37" s="201" t="s">
        <v>30</v>
      </c>
      <c r="M37" s="203">
        <v>1</v>
      </c>
      <c r="N37" s="177">
        <v>3</v>
      </c>
      <c r="O37" s="201" t="s">
        <v>30</v>
      </c>
      <c r="P37" s="203">
        <v>0</v>
      </c>
      <c r="Q37" s="258">
        <v>3</v>
      </c>
      <c r="R37" s="201" t="s">
        <v>30</v>
      </c>
      <c r="S37" s="211">
        <v>0</v>
      </c>
      <c r="T37" s="171">
        <v>9</v>
      </c>
      <c r="U37" s="172"/>
      <c r="V37" s="173"/>
      <c r="W37" s="177">
        <v>10</v>
      </c>
      <c r="X37" s="201" t="s">
        <v>30</v>
      </c>
      <c r="Y37" s="203">
        <v>4</v>
      </c>
      <c r="Z37" s="179">
        <v>2</v>
      </c>
      <c r="AA37" s="180"/>
      <c r="AB37" s="181"/>
      <c r="AD37" s="13">
        <v>1</v>
      </c>
      <c r="AE37" s="13" t="s">
        <v>0</v>
      </c>
      <c r="AF37" s="12">
        <v>2</v>
      </c>
      <c r="AG37" s="11" t="str">
        <f>C35</f>
        <v xml:space="preserve">Jančar Oliver </v>
      </c>
      <c r="AH37" s="13" t="s">
        <v>0</v>
      </c>
      <c r="AI37" s="12" t="str">
        <f>C37</f>
        <v xml:space="preserve">Michek Tomáš </v>
      </c>
      <c r="AJ37" s="11">
        <v>3</v>
      </c>
      <c r="AK37" s="13" t="s">
        <v>0</v>
      </c>
      <c r="AL37" s="12">
        <v>1</v>
      </c>
      <c r="AM37" s="13" t="s">
        <v>185</v>
      </c>
    </row>
    <row r="38" spans="1:39" ht="10.5" customHeight="1" thickBot="1" x14ac:dyDescent="0.3">
      <c r="A38" s="228"/>
      <c r="B38" s="242"/>
      <c r="C38" s="240"/>
      <c r="D38" s="246"/>
      <c r="E38" s="244"/>
      <c r="F38" s="202"/>
      <c r="G38" s="204"/>
      <c r="H38" s="21"/>
      <c r="I38" s="22"/>
      <c r="J38" s="23"/>
      <c r="K38" s="178"/>
      <c r="L38" s="202"/>
      <c r="M38" s="204"/>
      <c r="N38" s="178"/>
      <c r="O38" s="202"/>
      <c r="P38" s="204"/>
      <c r="Q38" s="248"/>
      <c r="R38" s="202"/>
      <c r="S38" s="212"/>
      <c r="T38" s="174"/>
      <c r="U38" s="175"/>
      <c r="V38" s="176"/>
      <c r="W38" s="178"/>
      <c r="X38" s="202"/>
      <c r="Y38" s="204"/>
      <c r="Z38" s="205"/>
      <c r="AA38" s="206"/>
      <c r="AB38" s="207"/>
      <c r="AD38" s="13">
        <v>5</v>
      </c>
      <c r="AE38" s="13" t="s">
        <v>0</v>
      </c>
      <c r="AF38" s="12">
        <v>3</v>
      </c>
      <c r="AG38" s="11" t="str">
        <f>C43</f>
        <v>Svátek Martin</v>
      </c>
      <c r="AH38" s="13" t="s">
        <v>0</v>
      </c>
      <c r="AI38" s="12" t="str">
        <f>C39</f>
        <v>Holeček David</v>
      </c>
      <c r="AJ38" s="11">
        <v>0</v>
      </c>
      <c r="AK38" s="13" t="s">
        <v>0</v>
      </c>
      <c r="AL38" s="12">
        <v>3</v>
      </c>
      <c r="AM38" s="13" t="s">
        <v>186</v>
      </c>
    </row>
    <row r="39" spans="1:39" ht="10.5" customHeight="1" x14ac:dyDescent="0.25">
      <c r="A39" s="228"/>
      <c r="B39" s="241">
        <v>3</v>
      </c>
      <c r="C39" s="239" t="s">
        <v>76</v>
      </c>
      <c r="D39" s="216" t="s">
        <v>4</v>
      </c>
      <c r="E39" s="243">
        <v>0</v>
      </c>
      <c r="F39" s="201" t="s">
        <v>30</v>
      </c>
      <c r="G39" s="203">
        <v>3</v>
      </c>
      <c r="H39" s="177">
        <v>1</v>
      </c>
      <c r="I39" s="201" t="s">
        <v>30</v>
      </c>
      <c r="J39" s="203">
        <v>3</v>
      </c>
      <c r="K39" s="21"/>
      <c r="L39" s="22"/>
      <c r="M39" s="23"/>
      <c r="N39" s="177">
        <v>3</v>
      </c>
      <c r="O39" s="201" t="s">
        <v>30</v>
      </c>
      <c r="P39" s="203">
        <v>0</v>
      </c>
      <c r="Q39" s="177">
        <v>3</v>
      </c>
      <c r="R39" s="201" t="s">
        <v>30</v>
      </c>
      <c r="S39" s="211">
        <v>0</v>
      </c>
      <c r="T39" s="171">
        <v>6</v>
      </c>
      <c r="U39" s="172"/>
      <c r="V39" s="173"/>
      <c r="W39" s="177">
        <v>7</v>
      </c>
      <c r="X39" s="201" t="s">
        <v>30</v>
      </c>
      <c r="Y39" s="203">
        <v>6</v>
      </c>
      <c r="Z39" s="179">
        <v>3</v>
      </c>
      <c r="AA39" s="180"/>
      <c r="AB39" s="181"/>
      <c r="AD39" s="13">
        <v>1</v>
      </c>
      <c r="AE39" s="13" t="s">
        <v>0</v>
      </c>
      <c r="AF39" s="12">
        <v>4</v>
      </c>
      <c r="AG39" s="11" t="str">
        <f>C35</f>
        <v xml:space="preserve">Jančar Oliver </v>
      </c>
      <c r="AH39" s="13" t="s">
        <v>0</v>
      </c>
      <c r="AI39" s="12" t="str">
        <f>C41</f>
        <v xml:space="preserve">Malý Lukáš </v>
      </c>
      <c r="AJ39" s="11">
        <v>3</v>
      </c>
      <c r="AK39" s="13" t="s">
        <v>0</v>
      </c>
      <c r="AL39" s="12">
        <v>0</v>
      </c>
      <c r="AM39" s="13" t="s">
        <v>187</v>
      </c>
    </row>
    <row r="40" spans="1:39" ht="10.5" customHeight="1" thickBot="1" x14ac:dyDescent="0.3">
      <c r="A40" s="228"/>
      <c r="B40" s="242"/>
      <c r="C40" s="240"/>
      <c r="D40" s="216"/>
      <c r="E40" s="244"/>
      <c r="F40" s="202"/>
      <c r="G40" s="204"/>
      <c r="H40" s="178"/>
      <c r="I40" s="202"/>
      <c r="J40" s="204"/>
      <c r="K40" s="21"/>
      <c r="L40" s="22"/>
      <c r="M40" s="23"/>
      <c r="N40" s="178"/>
      <c r="O40" s="202"/>
      <c r="P40" s="204"/>
      <c r="Q40" s="178"/>
      <c r="R40" s="202"/>
      <c r="S40" s="212"/>
      <c r="T40" s="174"/>
      <c r="U40" s="175"/>
      <c r="V40" s="176"/>
      <c r="W40" s="178"/>
      <c r="X40" s="202"/>
      <c r="Y40" s="204"/>
      <c r="Z40" s="205"/>
      <c r="AA40" s="206"/>
      <c r="AB40" s="207"/>
      <c r="AD40" s="13">
        <v>2</v>
      </c>
      <c r="AE40" s="13" t="s">
        <v>0</v>
      </c>
      <c r="AF40" s="12">
        <v>3</v>
      </c>
      <c r="AG40" s="11" t="str">
        <f>C37</f>
        <v xml:space="preserve">Michek Tomáš </v>
      </c>
      <c r="AH40" s="13" t="s">
        <v>0</v>
      </c>
      <c r="AI40" s="12" t="str">
        <f>C39</f>
        <v>Holeček David</v>
      </c>
      <c r="AJ40" s="11">
        <v>3</v>
      </c>
      <c r="AK40" s="13" t="s">
        <v>0</v>
      </c>
      <c r="AL40" s="12">
        <v>1</v>
      </c>
      <c r="AM40" s="13" t="s">
        <v>188</v>
      </c>
    </row>
    <row r="41" spans="1:39" ht="10.5" customHeight="1" x14ac:dyDescent="0.25">
      <c r="A41" s="228"/>
      <c r="B41" s="237">
        <v>4</v>
      </c>
      <c r="C41" s="239" t="s">
        <v>94</v>
      </c>
      <c r="D41" s="216" t="s">
        <v>16</v>
      </c>
      <c r="E41" s="217">
        <v>0</v>
      </c>
      <c r="F41" s="189" t="s">
        <v>30</v>
      </c>
      <c r="G41" s="185">
        <v>3</v>
      </c>
      <c r="H41" s="199">
        <v>0</v>
      </c>
      <c r="I41" s="189" t="s">
        <v>30</v>
      </c>
      <c r="J41" s="185">
        <v>3</v>
      </c>
      <c r="K41" s="199">
        <v>0</v>
      </c>
      <c r="L41" s="189" t="s">
        <v>30</v>
      </c>
      <c r="M41" s="185">
        <v>3</v>
      </c>
      <c r="N41" s="21"/>
      <c r="O41" s="22"/>
      <c r="P41" s="23"/>
      <c r="Q41" s="199">
        <v>0</v>
      </c>
      <c r="R41" s="189" t="s">
        <v>30</v>
      </c>
      <c r="S41" s="221">
        <v>3</v>
      </c>
      <c r="T41" s="195">
        <v>0</v>
      </c>
      <c r="U41" s="196"/>
      <c r="V41" s="196"/>
      <c r="W41" s="199">
        <v>0</v>
      </c>
      <c r="X41" s="189" t="s">
        <v>30</v>
      </c>
      <c r="Y41" s="185">
        <v>12</v>
      </c>
      <c r="Z41" s="222">
        <v>5</v>
      </c>
      <c r="AA41" s="222"/>
      <c r="AB41" s="223"/>
      <c r="AD41" s="13">
        <v>4</v>
      </c>
      <c r="AE41" s="13" t="s">
        <v>0</v>
      </c>
      <c r="AF41" s="12">
        <v>2</v>
      </c>
      <c r="AG41" s="11" t="str">
        <f>C41</f>
        <v xml:space="preserve">Malý Lukáš </v>
      </c>
      <c r="AH41" s="13" t="s">
        <v>0</v>
      </c>
      <c r="AI41" s="12" t="str">
        <f>C37</f>
        <v xml:space="preserve">Michek Tomáš </v>
      </c>
      <c r="AJ41" s="11">
        <v>0</v>
      </c>
      <c r="AK41" s="13" t="s">
        <v>0</v>
      </c>
      <c r="AL41" s="12">
        <v>3</v>
      </c>
      <c r="AM41" s="13" t="s">
        <v>189</v>
      </c>
    </row>
    <row r="42" spans="1:39" ht="10.5" customHeight="1" thickBot="1" x14ac:dyDescent="0.3">
      <c r="A42" s="228"/>
      <c r="B42" s="237"/>
      <c r="C42" s="240"/>
      <c r="D42" s="216"/>
      <c r="E42" s="217"/>
      <c r="F42" s="218"/>
      <c r="G42" s="185"/>
      <c r="H42" s="199"/>
      <c r="I42" s="218"/>
      <c r="J42" s="185"/>
      <c r="K42" s="199"/>
      <c r="L42" s="218"/>
      <c r="M42" s="185"/>
      <c r="N42" s="21"/>
      <c r="O42" s="22"/>
      <c r="P42" s="23"/>
      <c r="Q42" s="199"/>
      <c r="R42" s="218"/>
      <c r="S42" s="221"/>
      <c r="T42" s="195"/>
      <c r="U42" s="196"/>
      <c r="V42" s="196"/>
      <c r="W42" s="199"/>
      <c r="X42" s="218"/>
      <c r="Y42" s="185"/>
      <c r="Z42" s="222"/>
      <c r="AA42" s="222"/>
      <c r="AB42" s="223"/>
      <c r="AD42" s="13">
        <v>5</v>
      </c>
      <c r="AE42" s="13" t="s">
        <v>0</v>
      </c>
      <c r="AF42" s="12">
        <v>1</v>
      </c>
      <c r="AG42" s="11" t="str">
        <f>C43</f>
        <v>Svátek Martin</v>
      </c>
      <c r="AH42" s="13" t="s">
        <v>0</v>
      </c>
      <c r="AI42" s="12" t="str">
        <f>C35</f>
        <v xml:space="preserve">Jančar Oliver </v>
      </c>
      <c r="AJ42" s="11">
        <v>0</v>
      </c>
      <c r="AK42" s="13" t="s">
        <v>0</v>
      </c>
      <c r="AL42" s="12">
        <v>3</v>
      </c>
      <c r="AM42" s="13" t="s">
        <v>190</v>
      </c>
    </row>
    <row r="43" spans="1:39" x14ac:dyDescent="0.25">
      <c r="A43" s="228"/>
      <c r="B43" s="237">
        <v>5</v>
      </c>
      <c r="C43" s="239" t="s">
        <v>41</v>
      </c>
      <c r="D43" s="216" t="s">
        <v>38</v>
      </c>
      <c r="E43" s="217">
        <v>0</v>
      </c>
      <c r="F43" s="189" t="s">
        <v>30</v>
      </c>
      <c r="G43" s="185">
        <v>3</v>
      </c>
      <c r="H43" s="199">
        <v>0</v>
      </c>
      <c r="I43" s="189" t="s">
        <v>30</v>
      </c>
      <c r="J43" s="185">
        <v>3</v>
      </c>
      <c r="K43" s="199">
        <v>0</v>
      </c>
      <c r="L43" s="189" t="s">
        <v>30</v>
      </c>
      <c r="M43" s="185">
        <v>3</v>
      </c>
      <c r="N43" s="199">
        <v>3</v>
      </c>
      <c r="O43" s="189" t="s">
        <v>30</v>
      </c>
      <c r="P43" s="185">
        <v>0</v>
      </c>
      <c r="Q43" s="187"/>
      <c r="R43" s="191"/>
      <c r="S43" s="193"/>
      <c r="T43" s="195">
        <v>3</v>
      </c>
      <c r="U43" s="196"/>
      <c r="V43" s="196"/>
      <c r="W43" s="199">
        <v>3</v>
      </c>
      <c r="X43" s="189" t="s">
        <v>30</v>
      </c>
      <c r="Y43" s="185">
        <v>9</v>
      </c>
      <c r="Z43" s="179">
        <v>4</v>
      </c>
      <c r="AA43" s="180"/>
      <c r="AB43" s="181"/>
      <c r="AD43" s="13">
        <v>4</v>
      </c>
      <c r="AE43" s="13" t="s">
        <v>0</v>
      </c>
      <c r="AF43" s="12">
        <v>5</v>
      </c>
      <c r="AG43" s="11" t="str">
        <f>C41</f>
        <v xml:space="preserve">Malý Lukáš </v>
      </c>
      <c r="AH43" s="13" t="s">
        <v>0</v>
      </c>
      <c r="AI43" s="12" t="str">
        <f>C43</f>
        <v>Svátek Martin</v>
      </c>
      <c r="AJ43" s="11">
        <v>0</v>
      </c>
      <c r="AK43" s="13" t="s">
        <v>0</v>
      </c>
      <c r="AL43" s="12">
        <v>3</v>
      </c>
      <c r="AM43" s="13" t="s">
        <v>191</v>
      </c>
    </row>
    <row r="44" spans="1:39" ht="21" customHeight="1" thickBot="1" x14ac:dyDescent="0.3">
      <c r="A44" s="229"/>
      <c r="B44" s="238"/>
      <c r="C44" s="240"/>
      <c r="D44" s="219"/>
      <c r="E44" s="220"/>
      <c r="F44" s="190"/>
      <c r="G44" s="186"/>
      <c r="H44" s="200"/>
      <c r="I44" s="190"/>
      <c r="J44" s="186"/>
      <c r="K44" s="200"/>
      <c r="L44" s="190"/>
      <c r="M44" s="186"/>
      <c r="N44" s="200"/>
      <c r="O44" s="190"/>
      <c r="P44" s="186"/>
      <c r="Q44" s="188"/>
      <c r="R44" s="192"/>
      <c r="S44" s="194"/>
      <c r="T44" s="197"/>
      <c r="U44" s="198"/>
      <c r="V44" s="198"/>
      <c r="W44" s="200"/>
      <c r="X44" s="190"/>
      <c r="Y44" s="186"/>
      <c r="Z44" s="182"/>
      <c r="AA44" s="183"/>
      <c r="AB44" s="184"/>
      <c r="AD44" s="13">
        <v>3</v>
      </c>
      <c r="AE44" s="13" t="s">
        <v>0</v>
      </c>
      <c r="AF44" s="12">
        <v>1</v>
      </c>
      <c r="AG44" s="11" t="str">
        <f>C39</f>
        <v>Holeček David</v>
      </c>
      <c r="AH44" s="13" t="s">
        <v>0</v>
      </c>
      <c r="AI44" s="12" t="str">
        <f>C35</f>
        <v xml:space="preserve">Jančar Oliver </v>
      </c>
      <c r="AJ44" s="11">
        <v>0</v>
      </c>
      <c r="AK44" s="13" t="s">
        <v>0</v>
      </c>
      <c r="AL44" s="12">
        <v>3</v>
      </c>
      <c r="AM44" s="13" t="s">
        <v>192</v>
      </c>
    </row>
    <row r="45" spans="1:39" ht="10.5" customHeight="1" x14ac:dyDescent="0.25">
      <c r="AF45"/>
      <c r="AG45"/>
      <c r="AI45"/>
      <c r="AJ45"/>
      <c r="AK45"/>
      <c r="AL45"/>
      <c r="AM45"/>
    </row>
    <row r="46" spans="1:39" ht="10.5" customHeight="1" x14ac:dyDescent="0.25">
      <c r="AF46"/>
      <c r="AG46"/>
      <c r="AI46"/>
      <c r="AJ46"/>
      <c r="AK46"/>
      <c r="AL46"/>
      <c r="AM46"/>
    </row>
    <row r="47" spans="1:39" ht="10.5" customHeight="1" x14ac:dyDescent="0.25">
      <c r="AF47"/>
      <c r="AG47"/>
      <c r="AI47"/>
      <c r="AJ47"/>
      <c r="AK47"/>
      <c r="AL47"/>
      <c r="AM47"/>
    </row>
    <row r="48" spans="1:39" ht="10.5" customHeight="1" x14ac:dyDescent="0.25">
      <c r="AF48"/>
      <c r="AG48"/>
      <c r="AI48"/>
      <c r="AJ48"/>
      <c r="AK48"/>
      <c r="AL48"/>
      <c r="AM48"/>
    </row>
    <row r="49" customFormat="1" ht="10.5" customHeight="1" x14ac:dyDescent="0.25"/>
    <row r="50" customFormat="1" ht="10.5" customHeight="1" x14ac:dyDescent="0.25"/>
    <row r="51" customFormat="1" ht="10.5" customHeight="1" x14ac:dyDescent="0.25"/>
    <row r="52" customFormat="1" ht="10.5" customHeight="1" x14ac:dyDescent="0.25"/>
    <row r="53" customFormat="1" x14ac:dyDescent="0.25"/>
    <row r="54" customFormat="1" ht="21" hidden="1" customHeight="1" x14ac:dyDescent="0.25"/>
    <row r="55" customFormat="1" ht="10.5" hidden="1" customHeight="1" x14ac:dyDescent="0.25"/>
    <row r="56" customFormat="1" ht="10.5" hidden="1" customHeight="1" x14ac:dyDescent="0.25"/>
    <row r="57" customFormat="1" ht="10.5" hidden="1" customHeight="1" x14ac:dyDescent="0.25"/>
    <row r="58" customFormat="1" ht="10.5" hidden="1" customHeight="1" x14ac:dyDescent="0.25"/>
    <row r="59" customFormat="1" ht="10.5" hidden="1" customHeight="1" x14ac:dyDescent="0.25"/>
    <row r="60" customFormat="1" ht="10.5" hidden="1" customHeight="1" x14ac:dyDescent="0.25"/>
    <row r="61" customFormat="1" ht="10.5" hidden="1" customHeight="1" x14ac:dyDescent="0.25"/>
    <row r="62" customFormat="1" ht="10.5" hidden="1" customHeight="1" x14ac:dyDescent="0.25"/>
    <row r="63" customFormat="1" ht="10.5" hidden="1" customHeight="1" x14ac:dyDescent="0.25"/>
    <row r="64" customFormat="1" ht="10.5" hidden="1" customHeight="1" x14ac:dyDescent="0.25"/>
    <row r="65" customFormat="1" hidden="1" x14ac:dyDescent="0.25"/>
    <row r="66" customFormat="1" ht="21" customHeight="1" x14ac:dyDescent="0.25"/>
    <row r="67" customFormat="1" ht="10.5" customHeight="1" x14ac:dyDescent="0.25"/>
    <row r="68" customFormat="1" ht="10.5" customHeight="1" x14ac:dyDescent="0.25"/>
    <row r="69" customFormat="1" ht="10.5" customHeight="1" x14ac:dyDescent="0.25"/>
    <row r="70" customFormat="1" ht="10.5" customHeight="1" x14ac:dyDescent="0.25"/>
    <row r="71" customFormat="1" ht="10.5" customHeight="1" x14ac:dyDescent="0.25"/>
    <row r="72" customFormat="1" ht="10.5" customHeight="1" x14ac:dyDescent="0.25"/>
    <row r="73" customFormat="1" ht="10.5" customHeight="1" x14ac:dyDescent="0.25"/>
    <row r="74" customFormat="1" ht="10.5" customHeigh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spans="1:39" ht="15.75" customHeight="1" x14ac:dyDescent="0.25">
      <c r="AF113"/>
      <c r="AG113"/>
      <c r="AI113"/>
      <c r="AJ113"/>
      <c r="AK113"/>
      <c r="AL113"/>
      <c r="AM113"/>
    </row>
    <row r="114" spans="1:39" ht="16.5" customHeight="1" x14ac:dyDescent="0.25">
      <c r="AF114"/>
      <c r="AG114"/>
      <c r="AI114"/>
      <c r="AJ114"/>
      <c r="AK114"/>
      <c r="AL114"/>
      <c r="AM114"/>
    </row>
    <row r="115" spans="1:39" x14ac:dyDescent="0.25">
      <c r="AF115"/>
      <c r="AG115"/>
      <c r="AI115"/>
      <c r="AJ115"/>
      <c r="AK115"/>
      <c r="AL115"/>
      <c r="AM115"/>
    </row>
    <row r="116" spans="1:39" x14ac:dyDescent="0.25">
      <c r="AF116"/>
      <c r="AG116"/>
      <c r="AI116"/>
      <c r="AJ116"/>
      <c r="AK116"/>
      <c r="AL116"/>
      <c r="AM116"/>
    </row>
    <row r="117" spans="1:39" x14ac:dyDescent="0.25">
      <c r="AF117"/>
      <c r="AG117"/>
      <c r="AI117"/>
      <c r="AJ117"/>
      <c r="AK117"/>
      <c r="AL117"/>
      <c r="AM117"/>
    </row>
    <row r="118" spans="1:39" x14ac:dyDescent="0.25">
      <c r="A118" s="89"/>
      <c r="AF118"/>
      <c r="AG118"/>
      <c r="AI118"/>
      <c r="AJ118"/>
      <c r="AK118"/>
      <c r="AL118"/>
      <c r="AM118"/>
    </row>
    <row r="119" spans="1:39" ht="15.75" customHeight="1" x14ac:dyDescent="0.25">
      <c r="A119" s="89"/>
      <c r="AF119"/>
      <c r="AG119"/>
      <c r="AI119"/>
      <c r="AJ119"/>
      <c r="AK119"/>
      <c r="AL119"/>
      <c r="AM119"/>
    </row>
    <row r="120" spans="1:39" ht="15.75" customHeight="1" x14ac:dyDescent="0.25">
      <c r="A120" s="89"/>
      <c r="AF120"/>
      <c r="AG120"/>
      <c r="AI120"/>
      <c r="AJ120"/>
      <c r="AK120"/>
      <c r="AL120"/>
      <c r="AM120"/>
    </row>
    <row r="121" spans="1:39" ht="15.75" customHeight="1" x14ac:dyDescent="0.25">
      <c r="A121" s="89"/>
      <c r="AF121"/>
      <c r="AG121"/>
      <c r="AI121"/>
      <c r="AJ121"/>
      <c r="AK121"/>
      <c r="AL121"/>
      <c r="AM121"/>
    </row>
    <row r="122" spans="1:39" ht="15.75" customHeight="1" x14ac:dyDescent="0.25">
      <c r="A122" s="89"/>
      <c r="AF122"/>
      <c r="AG122"/>
      <c r="AI122"/>
      <c r="AJ122"/>
      <c r="AK122"/>
      <c r="AL122"/>
      <c r="AM122"/>
    </row>
    <row r="123" spans="1:39" ht="15.75" customHeight="1" x14ac:dyDescent="0.25">
      <c r="A123" s="89"/>
      <c r="AF123"/>
      <c r="AG123"/>
      <c r="AI123"/>
      <c r="AJ123"/>
      <c r="AK123"/>
      <c r="AL123"/>
      <c r="AM123"/>
    </row>
    <row r="124" spans="1:39" ht="15.75" customHeight="1" x14ac:dyDescent="0.25">
      <c r="A124" s="89"/>
      <c r="AF124"/>
      <c r="AG124"/>
      <c r="AI124"/>
      <c r="AJ124"/>
      <c r="AK124"/>
      <c r="AL124"/>
      <c r="AM124"/>
    </row>
    <row r="125" spans="1:39" ht="15.75" customHeight="1" x14ac:dyDescent="0.25">
      <c r="A125" s="89"/>
      <c r="AF125"/>
      <c r="AG125"/>
      <c r="AI125"/>
      <c r="AJ125"/>
      <c r="AK125"/>
      <c r="AL125"/>
      <c r="AM125"/>
    </row>
    <row r="126" spans="1:39" ht="16.5" customHeight="1" x14ac:dyDescent="0.25">
      <c r="A126" s="89"/>
      <c r="AF126"/>
      <c r="AG126"/>
      <c r="AI126"/>
      <c r="AJ126"/>
      <c r="AK126"/>
      <c r="AL126"/>
      <c r="AM126"/>
    </row>
    <row r="127" spans="1:39" x14ac:dyDescent="0.25">
      <c r="A127" s="89"/>
      <c r="AF127"/>
      <c r="AG127"/>
      <c r="AI127"/>
      <c r="AJ127"/>
      <c r="AK127"/>
      <c r="AL127"/>
      <c r="AM127"/>
    </row>
    <row r="128" spans="1:39" x14ac:dyDescent="0.25">
      <c r="A128" s="89"/>
      <c r="AF128"/>
      <c r="AG128"/>
      <c r="AI128"/>
      <c r="AJ128"/>
      <c r="AK128"/>
      <c r="AL128"/>
      <c r="AM128"/>
    </row>
    <row r="129" spans="1:40" ht="15.75" customHeight="1" x14ac:dyDescent="0.25">
      <c r="A129" s="89"/>
      <c r="AF129"/>
      <c r="AG129"/>
      <c r="AI129"/>
      <c r="AJ129"/>
      <c r="AK129"/>
      <c r="AL129"/>
      <c r="AM129"/>
    </row>
    <row r="130" spans="1:40" ht="15.75" customHeight="1" x14ac:dyDescent="0.25">
      <c r="A130" s="89"/>
      <c r="AF130"/>
      <c r="AG130"/>
      <c r="AI130"/>
      <c r="AJ130"/>
      <c r="AK130"/>
      <c r="AL130"/>
      <c r="AM130"/>
    </row>
    <row r="131" spans="1:40" ht="15.75" customHeight="1" x14ac:dyDescent="0.25">
      <c r="A131" s="89"/>
      <c r="AF131"/>
      <c r="AG131"/>
      <c r="AI131"/>
      <c r="AJ131"/>
      <c r="AK131"/>
      <c r="AL131"/>
      <c r="AM131"/>
    </row>
    <row r="132" spans="1:40" ht="15.75" customHeight="1" x14ac:dyDescent="0.25">
      <c r="A132" s="94"/>
      <c r="B132" s="88"/>
      <c r="C132" s="86"/>
      <c r="D132" s="95"/>
      <c r="E132" s="88"/>
      <c r="F132" s="86"/>
      <c r="G132" s="88"/>
      <c r="H132" s="87"/>
      <c r="I132" s="88"/>
      <c r="J132" s="96"/>
      <c r="K132" s="88"/>
      <c r="L132" s="86"/>
      <c r="M132" s="88"/>
      <c r="N132" s="88"/>
      <c r="O132" s="86"/>
      <c r="P132" s="88"/>
      <c r="Q132" s="88"/>
      <c r="R132" s="88"/>
      <c r="S132" s="88"/>
      <c r="T132" s="88"/>
      <c r="U132" s="86"/>
      <c r="V132" s="88"/>
      <c r="W132" s="97"/>
      <c r="X132" s="97"/>
      <c r="Y132" s="97"/>
      <c r="Z132" s="98"/>
      <c r="AA132" s="98"/>
      <c r="AB132" s="98"/>
      <c r="AC132" s="89"/>
      <c r="AD132" s="93"/>
      <c r="AE132" s="93"/>
      <c r="AF132" s="92"/>
      <c r="AG132" s="91"/>
      <c r="AH132" s="93"/>
      <c r="AI132" s="92"/>
      <c r="AJ132" s="91"/>
      <c r="AK132" s="93"/>
      <c r="AL132" s="92"/>
      <c r="AM132" s="93"/>
      <c r="AN132" s="89"/>
    </row>
    <row r="133" spans="1:40" ht="15.75" customHeight="1" x14ac:dyDescent="0.25">
      <c r="A133" s="94"/>
      <c r="B133" s="88"/>
      <c r="C133" s="86"/>
      <c r="D133" s="95"/>
      <c r="E133" s="88"/>
      <c r="F133" s="86"/>
      <c r="G133" s="88"/>
      <c r="H133" s="88"/>
      <c r="I133" s="86"/>
      <c r="J133" s="88"/>
      <c r="K133" s="87"/>
      <c r="L133" s="88"/>
      <c r="M133" s="96"/>
      <c r="N133" s="88"/>
      <c r="O133" s="86"/>
      <c r="P133" s="88"/>
      <c r="Q133" s="88"/>
      <c r="R133" s="88"/>
      <c r="S133" s="88"/>
      <c r="T133" s="88"/>
      <c r="U133" s="86"/>
      <c r="V133" s="88"/>
      <c r="W133" s="97"/>
      <c r="X133" s="97"/>
      <c r="Y133" s="97"/>
      <c r="Z133" s="98"/>
      <c r="AA133" s="98"/>
      <c r="AB133" s="98"/>
      <c r="AC133" s="89"/>
      <c r="AD133" s="93"/>
      <c r="AE133" s="93"/>
      <c r="AF133" s="92"/>
      <c r="AG133" s="91"/>
      <c r="AH133" s="93"/>
      <c r="AI133" s="92"/>
      <c r="AJ133" s="91"/>
      <c r="AK133" s="93"/>
      <c r="AL133" s="92"/>
      <c r="AM133" s="93"/>
      <c r="AN133" s="89"/>
    </row>
    <row r="134" spans="1:40" ht="15.75" customHeight="1" x14ac:dyDescent="0.25">
      <c r="A134" s="94"/>
      <c r="B134" s="88"/>
      <c r="C134" s="88"/>
      <c r="D134" s="95"/>
      <c r="E134" s="88"/>
      <c r="F134" s="88"/>
      <c r="G134" s="88"/>
      <c r="H134" s="88"/>
      <c r="I134" s="88"/>
      <c r="J134" s="88"/>
      <c r="K134" s="87"/>
      <c r="L134" s="88"/>
      <c r="M134" s="96"/>
      <c r="N134" s="88"/>
      <c r="O134" s="88"/>
      <c r="P134" s="88"/>
      <c r="Q134" s="88"/>
      <c r="R134" s="88"/>
      <c r="S134" s="88"/>
      <c r="T134" s="88"/>
      <c r="U134" s="88"/>
      <c r="V134" s="88"/>
      <c r="W134" s="97"/>
      <c r="X134" s="97"/>
      <c r="Y134" s="97"/>
      <c r="Z134" s="98"/>
      <c r="AA134" s="98"/>
      <c r="AB134" s="98"/>
      <c r="AC134" s="89"/>
      <c r="AD134" s="93"/>
      <c r="AE134" s="93"/>
      <c r="AF134" s="92"/>
      <c r="AG134" s="91"/>
      <c r="AH134" s="93"/>
      <c r="AI134" s="92"/>
      <c r="AJ134" s="91"/>
      <c r="AK134" s="93"/>
      <c r="AL134" s="92"/>
      <c r="AM134" s="93"/>
      <c r="AN134" s="89"/>
    </row>
    <row r="135" spans="1:40" ht="15.75" customHeight="1" x14ac:dyDescent="0.25">
      <c r="A135" s="94"/>
      <c r="B135" s="88"/>
      <c r="C135" s="86"/>
      <c r="D135" s="95"/>
      <c r="E135" s="88"/>
      <c r="F135" s="86"/>
      <c r="G135" s="88"/>
      <c r="H135" s="88"/>
      <c r="I135" s="86"/>
      <c r="J135" s="88"/>
      <c r="K135" s="88"/>
      <c r="L135" s="86"/>
      <c r="M135" s="88"/>
      <c r="N135" s="87"/>
      <c r="O135" s="88"/>
      <c r="P135" s="96"/>
      <c r="Q135" s="88"/>
      <c r="R135" s="88"/>
      <c r="S135" s="88"/>
      <c r="T135" s="88"/>
      <c r="U135" s="86"/>
      <c r="V135" s="88"/>
      <c r="W135" s="97"/>
      <c r="X135" s="97"/>
      <c r="Y135" s="97"/>
      <c r="Z135" s="98"/>
      <c r="AA135" s="98"/>
      <c r="AB135" s="98"/>
      <c r="AC135" s="89"/>
      <c r="AD135" s="93"/>
      <c r="AE135" s="93"/>
      <c r="AF135" s="92"/>
      <c r="AG135" s="91"/>
      <c r="AH135" s="93"/>
      <c r="AI135" s="92"/>
      <c r="AJ135" s="91"/>
      <c r="AK135" s="93"/>
      <c r="AL135" s="92"/>
      <c r="AM135" s="93"/>
      <c r="AN135" s="89"/>
    </row>
    <row r="136" spans="1:40" ht="16.5" customHeight="1" x14ac:dyDescent="0.25">
      <c r="A136" s="94"/>
      <c r="B136" s="88"/>
      <c r="C136" s="86"/>
      <c r="D136" s="95"/>
      <c r="E136" s="88"/>
      <c r="F136" s="88"/>
      <c r="G136" s="88"/>
      <c r="H136" s="88"/>
      <c r="I136" s="88"/>
      <c r="J136" s="88"/>
      <c r="K136" s="88"/>
      <c r="L136" s="88"/>
      <c r="M136" s="88"/>
      <c r="N136" s="87"/>
      <c r="O136" s="88"/>
      <c r="P136" s="96"/>
      <c r="Q136" s="88"/>
      <c r="R136" s="88"/>
      <c r="S136" s="88"/>
      <c r="T136" s="88"/>
      <c r="U136" s="88"/>
      <c r="V136" s="88"/>
      <c r="W136" s="97"/>
      <c r="X136" s="97"/>
      <c r="Y136" s="97"/>
      <c r="Z136" s="98"/>
      <c r="AA136" s="98"/>
      <c r="AB136" s="98"/>
      <c r="AC136" s="89"/>
      <c r="AD136" s="93"/>
      <c r="AE136" s="93"/>
      <c r="AF136" s="92"/>
      <c r="AG136" s="91"/>
      <c r="AH136" s="93"/>
      <c r="AI136" s="92"/>
      <c r="AJ136" s="91"/>
      <c r="AK136" s="93"/>
      <c r="AL136" s="92"/>
      <c r="AM136" s="93"/>
      <c r="AN136" s="89"/>
    </row>
    <row r="137" spans="1:40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90"/>
      <c r="AG137" s="91"/>
      <c r="AH137" s="89"/>
      <c r="AI137" s="92"/>
      <c r="AJ137" s="91"/>
      <c r="AK137" s="93"/>
      <c r="AL137" s="92"/>
      <c r="AM137" s="93"/>
      <c r="AN137" s="89"/>
    </row>
    <row r="138" spans="1:40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90"/>
      <c r="AG138" s="91"/>
      <c r="AH138" s="89"/>
      <c r="AI138" s="92"/>
      <c r="AJ138" s="91"/>
      <c r="AK138" s="93"/>
      <c r="AL138" s="92"/>
      <c r="AM138" s="93"/>
      <c r="AN138" s="89"/>
    </row>
    <row r="139" spans="1:40" x14ac:dyDescent="0.25">
      <c r="A139" s="86"/>
      <c r="B139" s="86"/>
      <c r="C139" s="86"/>
      <c r="D139" s="87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6"/>
      <c r="U139" s="86"/>
      <c r="V139" s="86"/>
      <c r="W139" s="86"/>
      <c r="X139" s="86"/>
      <c r="Y139" s="86"/>
      <c r="Z139" s="88"/>
      <c r="AA139" s="88"/>
      <c r="AB139" s="88"/>
      <c r="AC139" s="89"/>
      <c r="AD139" s="89"/>
      <c r="AE139" s="89"/>
      <c r="AF139" s="90"/>
      <c r="AG139" s="91"/>
      <c r="AH139" s="89"/>
      <c r="AI139" s="92"/>
      <c r="AJ139" s="91"/>
      <c r="AK139" s="93"/>
      <c r="AL139" s="92"/>
      <c r="AM139" s="93"/>
      <c r="AN139" s="89"/>
    </row>
    <row r="140" spans="1:40" ht="15" customHeight="1" x14ac:dyDescent="0.25">
      <c r="A140" s="94"/>
      <c r="B140" s="88"/>
      <c r="C140" s="86"/>
      <c r="D140" s="95"/>
      <c r="E140" s="87"/>
      <c r="F140" s="88"/>
      <c r="G140" s="96"/>
      <c r="H140" s="88"/>
      <c r="I140" s="86"/>
      <c r="J140" s="88"/>
      <c r="K140" s="88"/>
      <c r="L140" s="86"/>
      <c r="M140" s="88"/>
      <c r="N140" s="88"/>
      <c r="O140" s="86"/>
      <c r="P140" s="88"/>
      <c r="Q140" s="88"/>
      <c r="R140" s="86"/>
      <c r="S140" s="88"/>
      <c r="T140" s="88"/>
      <c r="U140" s="88"/>
      <c r="V140" s="88"/>
      <c r="W140" s="88"/>
      <c r="X140" s="86"/>
      <c r="Y140" s="88"/>
      <c r="Z140" s="97"/>
      <c r="AA140" s="97"/>
      <c r="AB140" s="97"/>
      <c r="AC140" s="89"/>
      <c r="AD140" s="93"/>
      <c r="AE140" s="93"/>
      <c r="AF140" s="92"/>
      <c r="AG140" s="91"/>
      <c r="AH140" s="93"/>
      <c r="AI140" s="92"/>
      <c r="AJ140" s="91"/>
      <c r="AK140" s="93"/>
      <c r="AL140" s="92"/>
      <c r="AM140" s="93"/>
      <c r="AN140" s="89"/>
    </row>
    <row r="141" spans="1:40" ht="15" customHeight="1" x14ac:dyDescent="0.25">
      <c r="A141" s="94"/>
      <c r="B141" s="88"/>
      <c r="C141" s="86"/>
      <c r="D141" s="95"/>
      <c r="E141" s="87"/>
      <c r="F141" s="88"/>
      <c r="G141" s="96"/>
      <c r="H141" s="88"/>
      <c r="I141" s="86"/>
      <c r="J141" s="88"/>
      <c r="K141" s="88"/>
      <c r="L141" s="86"/>
      <c r="M141" s="88"/>
      <c r="N141" s="88"/>
      <c r="O141" s="86"/>
      <c r="P141" s="88"/>
      <c r="Q141" s="88"/>
      <c r="R141" s="86"/>
      <c r="S141" s="88"/>
      <c r="T141" s="88"/>
      <c r="U141" s="88"/>
      <c r="V141" s="88"/>
      <c r="W141" s="88"/>
      <c r="X141" s="86"/>
      <c r="Y141" s="88"/>
      <c r="Z141" s="97"/>
      <c r="AA141" s="97"/>
      <c r="AB141" s="97"/>
      <c r="AC141" s="89"/>
      <c r="AD141" s="93"/>
      <c r="AE141" s="93"/>
      <c r="AF141" s="92"/>
      <c r="AG141" s="91"/>
      <c r="AH141" s="93"/>
      <c r="AI141" s="92"/>
      <c r="AJ141" s="91"/>
      <c r="AK141" s="93"/>
      <c r="AL141" s="92"/>
      <c r="AM141" s="93"/>
      <c r="AN141" s="89"/>
    </row>
    <row r="142" spans="1:40" ht="15" customHeight="1" x14ac:dyDescent="0.25">
      <c r="A142" s="94"/>
      <c r="B142" s="88"/>
      <c r="C142" s="86"/>
      <c r="D142" s="95"/>
      <c r="E142" s="88"/>
      <c r="F142" s="86"/>
      <c r="G142" s="88"/>
      <c r="H142" s="87"/>
      <c r="I142" s="88"/>
      <c r="J142" s="96"/>
      <c r="K142" s="88"/>
      <c r="L142" s="86"/>
      <c r="M142" s="88"/>
      <c r="N142" s="88"/>
      <c r="O142" s="86"/>
      <c r="P142" s="88"/>
      <c r="Q142" s="88"/>
      <c r="R142" s="86"/>
      <c r="S142" s="88"/>
      <c r="T142" s="88"/>
      <c r="U142" s="88"/>
      <c r="V142" s="88"/>
      <c r="W142" s="88"/>
      <c r="X142" s="86"/>
      <c r="Y142" s="88"/>
      <c r="Z142" s="97"/>
      <c r="AA142" s="97"/>
      <c r="AB142" s="97"/>
      <c r="AC142" s="89"/>
      <c r="AD142" s="93"/>
      <c r="AE142" s="93"/>
      <c r="AF142" s="92"/>
      <c r="AG142" s="91"/>
      <c r="AH142" s="93"/>
      <c r="AI142" s="92"/>
      <c r="AJ142" s="91"/>
      <c r="AK142" s="93"/>
      <c r="AL142" s="92"/>
      <c r="AM142" s="93"/>
      <c r="AN142" s="89"/>
    </row>
    <row r="143" spans="1:40" ht="15" customHeight="1" x14ac:dyDescent="0.25">
      <c r="A143" s="94"/>
      <c r="B143" s="88"/>
      <c r="C143" s="86"/>
      <c r="D143" s="95"/>
      <c r="E143" s="88"/>
      <c r="F143" s="86"/>
      <c r="G143" s="88"/>
      <c r="H143" s="87"/>
      <c r="I143" s="88"/>
      <c r="J143" s="96"/>
      <c r="K143" s="88"/>
      <c r="L143" s="86"/>
      <c r="M143" s="88"/>
      <c r="N143" s="88"/>
      <c r="O143" s="86"/>
      <c r="P143" s="88"/>
      <c r="Q143" s="88"/>
      <c r="R143" s="86"/>
      <c r="S143" s="88"/>
      <c r="T143" s="88"/>
      <c r="U143" s="88"/>
      <c r="V143" s="88"/>
      <c r="W143" s="88"/>
      <c r="X143" s="86"/>
      <c r="Y143" s="88"/>
      <c r="Z143" s="97"/>
      <c r="AA143" s="97"/>
      <c r="AB143" s="97"/>
      <c r="AC143" s="89"/>
      <c r="AD143" s="93"/>
      <c r="AE143" s="93"/>
      <c r="AF143" s="92"/>
      <c r="AG143" s="91"/>
      <c r="AH143" s="93"/>
      <c r="AI143" s="92"/>
      <c r="AJ143" s="91"/>
      <c r="AK143" s="93"/>
      <c r="AL143" s="92"/>
      <c r="AM143" s="93"/>
      <c r="AN143" s="89"/>
    </row>
    <row r="144" spans="1:40" ht="15" customHeight="1" x14ac:dyDescent="0.25">
      <c r="A144" s="94"/>
      <c r="B144" s="88"/>
      <c r="C144" s="86"/>
      <c r="D144" s="95"/>
      <c r="E144" s="88"/>
      <c r="F144" s="86"/>
      <c r="G144" s="88"/>
      <c r="H144" s="88"/>
      <c r="I144" s="86"/>
      <c r="J144" s="88"/>
      <c r="K144" s="87"/>
      <c r="L144" s="88"/>
      <c r="M144" s="96"/>
      <c r="N144" s="88"/>
      <c r="O144" s="86"/>
      <c r="P144" s="88"/>
      <c r="Q144" s="88"/>
      <c r="R144" s="86"/>
      <c r="S144" s="88"/>
      <c r="T144" s="88"/>
      <c r="U144" s="88"/>
      <c r="V144" s="88"/>
      <c r="W144" s="88"/>
      <c r="X144" s="86"/>
      <c r="Y144" s="88"/>
      <c r="Z144" s="97"/>
      <c r="AA144" s="97"/>
      <c r="AB144" s="97"/>
      <c r="AC144" s="89"/>
      <c r="AD144" s="93"/>
      <c r="AE144" s="93"/>
      <c r="AF144" s="92"/>
      <c r="AG144" s="91"/>
      <c r="AH144" s="93"/>
      <c r="AI144" s="92"/>
      <c r="AJ144" s="91"/>
      <c r="AK144" s="93"/>
      <c r="AL144" s="92"/>
      <c r="AM144" s="93"/>
      <c r="AN144" s="89"/>
    </row>
    <row r="145" spans="1:40" ht="15" customHeight="1" x14ac:dyDescent="0.25">
      <c r="A145" s="94"/>
      <c r="B145" s="88"/>
      <c r="C145" s="86"/>
      <c r="D145" s="95"/>
      <c r="E145" s="88"/>
      <c r="F145" s="86"/>
      <c r="G145" s="88"/>
      <c r="H145" s="88"/>
      <c r="I145" s="86"/>
      <c r="J145" s="88"/>
      <c r="K145" s="87"/>
      <c r="L145" s="88"/>
      <c r="M145" s="96"/>
      <c r="N145" s="88"/>
      <c r="O145" s="86"/>
      <c r="P145" s="88"/>
      <c r="Q145" s="88"/>
      <c r="R145" s="86"/>
      <c r="S145" s="88"/>
      <c r="T145" s="88"/>
      <c r="U145" s="88"/>
      <c r="V145" s="88"/>
      <c r="W145" s="88"/>
      <c r="X145" s="86"/>
      <c r="Y145" s="88"/>
      <c r="Z145" s="97"/>
      <c r="AA145" s="97"/>
      <c r="AB145" s="97"/>
      <c r="AC145" s="89"/>
      <c r="AD145" s="93"/>
      <c r="AE145" s="93"/>
      <c r="AF145" s="92"/>
      <c r="AG145" s="91"/>
      <c r="AH145" s="93"/>
      <c r="AI145" s="92"/>
      <c r="AJ145" s="91"/>
      <c r="AK145" s="93"/>
      <c r="AL145" s="92"/>
      <c r="AM145" s="93"/>
      <c r="AN145" s="89"/>
    </row>
    <row r="146" spans="1:40" ht="15" customHeight="1" x14ac:dyDescent="0.25">
      <c r="A146" s="94"/>
      <c r="B146" s="88"/>
      <c r="C146" s="86"/>
      <c r="D146" s="95"/>
      <c r="E146" s="88"/>
      <c r="F146" s="86"/>
      <c r="G146" s="88"/>
      <c r="H146" s="88"/>
      <c r="I146" s="86"/>
      <c r="J146" s="88"/>
      <c r="K146" s="88"/>
      <c r="L146" s="86"/>
      <c r="M146" s="88"/>
      <c r="N146" s="87"/>
      <c r="O146" s="88"/>
      <c r="P146" s="96"/>
      <c r="Q146" s="88"/>
      <c r="R146" s="86"/>
      <c r="S146" s="88"/>
      <c r="T146" s="88"/>
      <c r="U146" s="88"/>
      <c r="V146" s="88"/>
      <c r="W146" s="88"/>
      <c r="X146" s="86"/>
      <c r="Y146" s="88"/>
      <c r="Z146" s="97"/>
      <c r="AA146" s="97"/>
      <c r="AB146" s="97"/>
      <c r="AC146" s="89"/>
      <c r="AD146" s="93"/>
      <c r="AE146" s="93"/>
      <c r="AF146" s="92"/>
      <c r="AG146" s="91"/>
      <c r="AH146" s="93"/>
      <c r="AI146" s="92"/>
      <c r="AJ146" s="91"/>
      <c r="AK146" s="93"/>
      <c r="AL146" s="92"/>
      <c r="AM146" s="93"/>
      <c r="AN146" s="89"/>
    </row>
    <row r="147" spans="1:40" ht="15" customHeight="1" x14ac:dyDescent="0.25">
      <c r="A147" s="94"/>
      <c r="B147" s="88"/>
      <c r="C147" s="88"/>
      <c r="D147" s="95"/>
      <c r="E147" s="88"/>
      <c r="F147" s="88"/>
      <c r="G147" s="88"/>
      <c r="H147" s="88"/>
      <c r="I147" s="88"/>
      <c r="J147" s="88"/>
      <c r="K147" s="88"/>
      <c r="L147" s="88"/>
      <c r="M147" s="88"/>
      <c r="N147" s="87"/>
      <c r="O147" s="88"/>
      <c r="P147" s="96"/>
      <c r="Q147" s="88"/>
      <c r="R147" s="88"/>
      <c r="S147" s="88"/>
      <c r="T147" s="88"/>
      <c r="U147" s="88"/>
      <c r="V147" s="88"/>
      <c r="W147" s="88"/>
      <c r="X147" s="88"/>
      <c r="Y147" s="88"/>
      <c r="Z147" s="97"/>
      <c r="AA147" s="97"/>
      <c r="AB147" s="97"/>
      <c r="AC147" s="89"/>
      <c r="AD147" s="93"/>
      <c r="AE147" s="93"/>
      <c r="AF147" s="92"/>
      <c r="AG147" s="91"/>
      <c r="AH147" s="93"/>
      <c r="AI147" s="92"/>
      <c r="AJ147" s="91"/>
      <c r="AK147" s="93"/>
      <c r="AL147" s="92"/>
      <c r="AM147" s="93"/>
      <c r="AN147" s="89"/>
    </row>
    <row r="148" spans="1:40" ht="15" customHeight="1" x14ac:dyDescent="0.25">
      <c r="A148" s="94"/>
      <c r="B148" s="88"/>
      <c r="C148" s="86"/>
      <c r="D148" s="95"/>
      <c r="E148" s="88"/>
      <c r="F148" s="86"/>
      <c r="G148" s="88"/>
      <c r="H148" s="88"/>
      <c r="I148" s="86"/>
      <c r="J148" s="88"/>
      <c r="K148" s="88"/>
      <c r="L148" s="86"/>
      <c r="M148" s="88"/>
      <c r="N148" s="88"/>
      <c r="O148" s="86"/>
      <c r="P148" s="88"/>
      <c r="Q148" s="88"/>
      <c r="R148" s="86"/>
      <c r="S148" s="88"/>
      <c r="T148" s="88"/>
      <c r="U148" s="88"/>
      <c r="V148" s="88"/>
      <c r="W148" s="88"/>
      <c r="X148" s="86"/>
      <c r="Y148" s="88"/>
      <c r="Z148" s="97"/>
      <c r="AA148" s="97"/>
      <c r="AB148" s="97"/>
      <c r="AC148" s="89"/>
      <c r="AD148" s="93"/>
      <c r="AE148" s="89"/>
      <c r="AF148" s="92"/>
      <c r="AG148" s="91"/>
      <c r="AH148" s="93"/>
      <c r="AI148" s="92"/>
      <c r="AJ148" s="91"/>
      <c r="AK148" s="93"/>
      <c r="AL148" s="92"/>
      <c r="AM148" s="93"/>
      <c r="AN148" s="89"/>
    </row>
    <row r="149" spans="1:40" ht="15.75" customHeight="1" x14ac:dyDescent="0.25">
      <c r="A149" s="94"/>
      <c r="B149" s="88"/>
      <c r="C149" s="88"/>
      <c r="D149" s="95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97"/>
      <c r="AA149" s="97"/>
      <c r="AB149" s="97"/>
      <c r="AC149" s="89"/>
      <c r="AD149" s="93"/>
      <c r="AE149" s="89"/>
      <c r="AF149" s="92"/>
      <c r="AG149" s="91"/>
      <c r="AH149" s="93"/>
      <c r="AI149" s="92"/>
      <c r="AJ149" s="91"/>
      <c r="AK149" s="93"/>
      <c r="AL149" s="92"/>
      <c r="AM149" s="93"/>
      <c r="AN149" s="89"/>
    </row>
  </sheetData>
  <mergeCells count="429">
    <mergeCell ref="X32:X33"/>
    <mergeCell ref="Y32:Y33"/>
    <mergeCell ref="Z32:AB33"/>
    <mergeCell ref="P32:P33"/>
    <mergeCell ref="Q32:Q33"/>
    <mergeCell ref="R32:R33"/>
    <mergeCell ref="S32:S33"/>
    <mergeCell ref="T32:V33"/>
    <mergeCell ref="W32:W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T28:V29"/>
    <mergeCell ref="W28:W29"/>
    <mergeCell ref="X28:X29"/>
    <mergeCell ref="Y28:Y29"/>
    <mergeCell ref="Z28:AB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Q30:Q31"/>
    <mergeCell ref="R30:R31"/>
    <mergeCell ref="S30:S31"/>
    <mergeCell ref="T30:V31"/>
    <mergeCell ref="W30:W31"/>
    <mergeCell ref="X30:X31"/>
    <mergeCell ref="Y30:Y31"/>
    <mergeCell ref="Z30:AB31"/>
    <mergeCell ref="B28:B29"/>
    <mergeCell ref="C28:C29"/>
    <mergeCell ref="D28:D29"/>
    <mergeCell ref="E28:E29"/>
    <mergeCell ref="F28:F29"/>
    <mergeCell ref="G28:G29"/>
    <mergeCell ref="H28:H29"/>
    <mergeCell ref="N28:N29"/>
    <mergeCell ref="O28:O29"/>
    <mergeCell ref="Y24:Y25"/>
    <mergeCell ref="Z24:AB25"/>
    <mergeCell ref="B26:B27"/>
    <mergeCell ref="C26:C27"/>
    <mergeCell ref="D26:D27"/>
    <mergeCell ref="E26:E27"/>
    <mergeCell ref="F26:F27"/>
    <mergeCell ref="G26:G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X26:X27"/>
    <mergeCell ref="Y26:Y27"/>
    <mergeCell ref="Z26:AB27"/>
    <mergeCell ref="C24:C25"/>
    <mergeCell ref="D24:D25"/>
    <mergeCell ref="H24:H25"/>
    <mergeCell ref="I24:I25"/>
    <mergeCell ref="L24:L25"/>
    <mergeCell ref="M24:M25"/>
    <mergeCell ref="N24:N25"/>
    <mergeCell ref="O24:O25"/>
    <mergeCell ref="P24:P25"/>
    <mergeCell ref="X20:X21"/>
    <mergeCell ref="T24:V25"/>
    <mergeCell ref="W24:W25"/>
    <mergeCell ref="X24:X25"/>
    <mergeCell ref="W20:W21"/>
    <mergeCell ref="Y20:Y21"/>
    <mergeCell ref="Z20:AB21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S18:S19"/>
    <mergeCell ref="W18:W19"/>
    <mergeCell ref="X18:X19"/>
    <mergeCell ref="Y18:Y19"/>
    <mergeCell ref="Z18:AB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V21"/>
    <mergeCell ref="B24:B25"/>
    <mergeCell ref="Z11:AB11"/>
    <mergeCell ref="A12:A21"/>
    <mergeCell ref="Q12:Q13"/>
    <mergeCell ref="R12:R13"/>
    <mergeCell ref="S12:S13"/>
    <mergeCell ref="T12:V13"/>
    <mergeCell ref="W12:W13"/>
    <mergeCell ref="X12:X13"/>
    <mergeCell ref="Y12:Y13"/>
    <mergeCell ref="Z12:AB13"/>
    <mergeCell ref="X14:X15"/>
    <mergeCell ref="Y14:Y15"/>
    <mergeCell ref="Z14:AB15"/>
    <mergeCell ref="Q16:Q17"/>
    <mergeCell ref="R16:R17"/>
    <mergeCell ref="S16:S17"/>
    <mergeCell ref="T16:V17"/>
    <mergeCell ref="W16:W17"/>
    <mergeCell ref="X16:X17"/>
    <mergeCell ref="Y16:Y17"/>
    <mergeCell ref="Z16:AB17"/>
    <mergeCell ref="Q18:Q19"/>
    <mergeCell ref="R18:R19"/>
    <mergeCell ref="P35:P36"/>
    <mergeCell ref="T34:V34"/>
    <mergeCell ref="J18:J19"/>
    <mergeCell ref="M18:M19"/>
    <mergeCell ref="L18:L19"/>
    <mergeCell ref="T26:V27"/>
    <mergeCell ref="B14:B15"/>
    <mergeCell ref="C14:C15"/>
    <mergeCell ref="D14:D15"/>
    <mergeCell ref="G16:G17"/>
    <mergeCell ref="H16:H17"/>
    <mergeCell ref="I28:I29"/>
    <mergeCell ref="F14:F15"/>
    <mergeCell ref="G14:G15"/>
    <mergeCell ref="B18:B19"/>
    <mergeCell ref="C18:C19"/>
    <mergeCell ref="K18:K19"/>
    <mergeCell ref="O16:O17"/>
    <mergeCell ref="N16:N17"/>
    <mergeCell ref="B16:B17"/>
    <mergeCell ref="A34:B34"/>
    <mergeCell ref="E34:G34"/>
    <mergeCell ref="T18:V19"/>
    <mergeCell ref="A24:A33"/>
    <mergeCell ref="J24:J25"/>
    <mergeCell ref="K24:K25"/>
    <mergeCell ref="P16:P17"/>
    <mergeCell ref="P28:P29"/>
    <mergeCell ref="K32:K33"/>
    <mergeCell ref="L32:L33"/>
    <mergeCell ref="M32:M33"/>
    <mergeCell ref="N32:N33"/>
    <mergeCell ref="O32:O33"/>
    <mergeCell ref="I39:I40"/>
    <mergeCell ref="J39:J40"/>
    <mergeCell ref="H41:H42"/>
    <mergeCell ref="I41:I42"/>
    <mergeCell ref="H34:J34"/>
    <mergeCell ref="K34:M34"/>
    <mergeCell ref="H35:H36"/>
    <mergeCell ref="L35:L36"/>
    <mergeCell ref="J28:J29"/>
    <mergeCell ref="M30:M31"/>
    <mergeCell ref="O35:O36"/>
    <mergeCell ref="B35:B36"/>
    <mergeCell ref="C35:C36"/>
    <mergeCell ref="D35:D36"/>
    <mergeCell ref="B41:B42"/>
    <mergeCell ref="C41:C42"/>
    <mergeCell ref="D41:D42"/>
    <mergeCell ref="P37:P38"/>
    <mergeCell ref="K37:K38"/>
    <mergeCell ref="L37:L38"/>
    <mergeCell ref="M37:M38"/>
    <mergeCell ref="N37:N38"/>
    <mergeCell ref="G37:G38"/>
    <mergeCell ref="F41:F42"/>
    <mergeCell ref="E41:E42"/>
    <mergeCell ref="B39:B40"/>
    <mergeCell ref="C39:C40"/>
    <mergeCell ref="D39:D40"/>
    <mergeCell ref="E39:E40"/>
    <mergeCell ref="F39:F40"/>
    <mergeCell ref="G39:G40"/>
    <mergeCell ref="G41:G42"/>
    <mergeCell ref="K41:K42"/>
    <mergeCell ref="H39:H40"/>
    <mergeCell ref="S14:S15"/>
    <mergeCell ref="O39:O40"/>
    <mergeCell ref="P39:P40"/>
    <mergeCell ref="N39:N40"/>
    <mergeCell ref="R39:R40"/>
    <mergeCell ref="S39:S40"/>
    <mergeCell ref="N34:P34"/>
    <mergeCell ref="Q34:S34"/>
    <mergeCell ref="Q24:Q25"/>
    <mergeCell ref="R24:R25"/>
    <mergeCell ref="S24:S25"/>
    <mergeCell ref="Q28:Q29"/>
    <mergeCell ref="R28:R29"/>
    <mergeCell ref="S28:S29"/>
    <mergeCell ref="Q39:Q40"/>
    <mergeCell ref="O14:O15"/>
    <mergeCell ref="P14:P15"/>
    <mergeCell ref="N14:N15"/>
    <mergeCell ref="Q14:Q15"/>
    <mergeCell ref="R14:R15"/>
    <mergeCell ref="Q37:Q38"/>
    <mergeCell ref="R37:R38"/>
    <mergeCell ref="O37:O38"/>
    <mergeCell ref="N35:N36"/>
    <mergeCell ref="T11:V11"/>
    <mergeCell ref="W11:Y11"/>
    <mergeCell ref="B12:B13"/>
    <mergeCell ref="C12:C13"/>
    <mergeCell ref="D12:D13"/>
    <mergeCell ref="H12:H13"/>
    <mergeCell ref="I12:I13"/>
    <mergeCell ref="J12:J13"/>
    <mergeCell ref="O12:O13"/>
    <mergeCell ref="K12:K13"/>
    <mergeCell ref="Q11:S11"/>
    <mergeCell ref="N11:P11"/>
    <mergeCell ref="K11:M11"/>
    <mergeCell ref="L12:L13"/>
    <mergeCell ref="E11:G11"/>
    <mergeCell ref="A11:B11"/>
    <mergeCell ref="H11:J11"/>
    <mergeCell ref="P12:P13"/>
    <mergeCell ref="N12:N13"/>
    <mergeCell ref="H18:H19"/>
    <mergeCell ref="I18:I19"/>
    <mergeCell ref="M12:M13"/>
    <mergeCell ref="L14:L15"/>
    <mergeCell ref="C16:C17"/>
    <mergeCell ref="D16:D17"/>
    <mergeCell ref="E16:E17"/>
    <mergeCell ref="J16:J17"/>
    <mergeCell ref="E14:E15"/>
    <mergeCell ref="F16:F17"/>
    <mergeCell ref="I16:I17"/>
    <mergeCell ref="M14:M15"/>
    <mergeCell ref="K14:K15"/>
    <mergeCell ref="Z1:AB1"/>
    <mergeCell ref="A2:A9"/>
    <mergeCell ref="B2:B3"/>
    <mergeCell ref="C2:C3"/>
    <mergeCell ref="D2:D3"/>
    <mergeCell ref="H2:H3"/>
    <mergeCell ref="I2:I3"/>
    <mergeCell ref="J2:J3"/>
    <mergeCell ref="K2:K3"/>
    <mergeCell ref="L2:L3"/>
    <mergeCell ref="A1:B1"/>
    <mergeCell ref="E1:G1"/>
    <mergeCell ref="H1:J1"/>
    <mergeCell ref="K1:M1"/>
    <mergeCell ref="N1:P1"/>
    <mergeCell ref="Q1:S1"/>
    <mergeCell ref="T1:V1"/>
    <mergeCell ref="W1:Y1"/>
    <mergeCell ref="M2:M3"/>
    <mergeCell ref="T2:V3"/>
    <mergeCell ref="W2:W3"/>
    <mergeCell ref="X2:X3"/>
    <mergeCell ref="Y2:Y3"/>
    <mergeCell ref="Z2:AB3"/>
    <mergeCell ref="B4:B5"/>
    <mergeCell ref="C4:C5"/>
    <mergeCell ref="D4:D5"/>
    <mergeCell ref="E4:E5"/>
    <mergeCell ref="F4:F5"/>
    <mergeCell ref="N2:N3"/>
    <mergeCell ref="O2:O3"/>
    <mergeCell ref="P2:P3"/>
    <mergeCell ref="Q2:Q3"/>
    <mergeCell ref="R2:R3"/>
    <mergeCell ref="S2:S3"/>
    <mergeCell ref="X4:X5"/>
    <mergeCell ref="Y4:Y5"/>
    <mergeCell ref="Z4:AB5"/>
    <mergeCell ref="B6:B7"/>
    <mergeCell ref="C6:C7"/>
    <mergeCell ref="D6:D7"/>
    <mergeCell ref="E6:E7"/>
    <mergeCell ref="F6:F7"/>
    <mergeCell ref="G6:G7"/>
    <mergeCell ref="H6:H7"/>
    <mergeCell ref="P4:P5"/>
    <mergeCell ref="Q4:Q5"/>
    <mergeCell ref="R4:R5"/>
    <mergeCell ref="S4:S5"/>
    <mergeCell ref="T4:V5"/>
    <mergeCell ref="W4:W5"/>
    <mergeCell ref="G4:G5"/>
    <mergeCell ref="K4:K5"/>
    <mergeCell ref="L4:L5"/>
    <mergeCell ref="M4:M5"/>
    <mergeCell ref="N4:N5"/>
    <mergeCell ref="O4:O5"/>
    <mergeCell ref="Z6:AB7"/>
    <mergeCell ref="B8:B9"/>
    <mergeCell ref="C8:C9"/>
    <mergeCell ref="D8:D9"/>
    <mergeCell ref="E8:E9"/>
    <mergeCell ref="F8:F9"/>
    <mergeCell ref="G8:G9"/>
    <mergeCell ref="H8:H9"/>
    <mergeCell ref="I8:I9"/>
    <mergeCell ref="X8:X9"/>
    <mergeCell ref="R6:R7"/>
    <mergeCell ref="S6:S7"/>
    <mergeCell ref="T6:V7"/>
    <mergeCell ref="W6:W7"/>
    <mergeCell ref="X6:X7"/>
    <mergeCell ref="Y6:Y7"/>
    <mergeCell ref="I6:I7"/>
    <mergeCell ref="J6:J7"/>
    <mergeCell ref="N6:N7"/>
    <mergeCell ref="O6:O7"/>
    <mergeCell ref="P6:P7"/>
    <mergeCell ref="Q6:Q7"/>
    <mergeCell ref="W8:W9"/>
    <mergeCell ref="Y8:Y9"/>
    <mergeCell ref="Z34:AB34"/>
    <mergeCell ref="A35:A44"/>
    <mergeCell ref="Q35:Q36"/>
    <mergeCell ref="R35:R36"/>
    <mergeCell ref="S35:S36"/>
    <mergeCell ref="T35:V36"/>
    <mergeCell ref="W35:W36"/>
    <mergeCell ref="X35:X36"/>
    <mergeCell ref="Y35:Y36"/>
    <mergeCell ref="Y41:Y42"/>
    <mergeCell ref="Z41:AB42"/>
    <mergeCell ref="B43:B44"/>
    <mergeCell ref="C43:C44"/>
    <mergeCell ref="X41:X42"/>
    <mergeCell ref="J41:J42"/>
    <mergeCell ref="B37:B38"/>
    <mergeCell ref="C37:C38"/>
    <mergeCell ref="D37:D38"/>
    <mergeCell ref="E37:E38"/>
    <mergeCell ref="F37:F38"/>
    <mergeCell ref="M35:M36"/>
    <mergeCell ref="I35:I36"/>
    <mergeCell ref="J35:J36"/>
    <mergeCell ref="K35:K36"/>
    <mergeCell ref="Z8:AB9"/>
    <mergeCell ref="J8:J9"/>
    <mergeCell ref="K8:K9"/>
    <mergeCell ref="L8:L9"/>
    <mergeCell ref="M8:M9"/>
    <mergeCell ref="Q8:Q9"/>
    <mergeCell ref="S8:S9"/>
    <mergeCell ref="R8:R9"/>
    <mergeCell ref="T8:V9"/>
    <mergeCell ref="W26:W27"/>
    <mergeCell ref="D18:D19"/>
    <mergeCell ref="E18:E19"/>
    <mergeCell ref="F18:F19"/>
    <mergeCell ref="J43:J44"/>
    <mergeCell ref="K43:K44"/>
    <mergeCell ref="L43:L44"/>
    <mergeCell ref="M43:M44"/>
    <mergeCell ref="N43:N44"/>
    <mergeCell ref="O43:O44"/>
    <mergeCell ref="D43:D44"/>
    <mergeCell ref="E43:E44"/>
    <mergeCell ref="F43:F44"/>
    <mergeCell ref="G43:G44"/>
    <mergeCell ref="H43:H44"/>
    <mergeCell ref="I43:I44"/>
    <mergeCell ref="Q41:Q42"/>
    <mergeCell ref="R41:R42"/>
    <mergeCell ref="S41:S42"/>
    <mergeCell ref="T41:V42"/>
    <mergeCell ref="W41:W42"/>
    <mergeCell ref="L41:L42"/>
    <mergeCell ref="M41:M42"/>
    <mergeCell ref="G18:G19"/>
    <mergeCell ref="T14:V15"/>
    <mergeCell ref="W14:W15"/>
    <mergeCell ref="Z43:AB44"/>
    <mergeCell ref="P43:P44"/>
    <mergeCell ref="Q43:Q44"/>
    <mergeCell ref="X43:X44"/>
    <mergeCell ref="Y43:Y44"/>
    <mergeCell ref="R43:R44"/>
    <mergeCell ref="S43:S44"/>
    <mergeCell ref="T43:V44"/>
    <mergeCell ref="W43:W44"/>
    <mergeCell ref="W39:W40"/>
    <mergeCell ref="X39:X40"/>
    <mergeCell ref="Y39:Y40"/>
    <mergeCell ref="Z39:AB40"/>
    <mergeCell ref="Z35:AB36"/>
    <mergeCell ref="S37:S38"/>
    <mergeCell ref="T37:V38"/>
    <mergeCell ref="W37:W38"/>
    <mergeCell ref="X37:X38"/>
    <mergeCell ref="Y37:Y38"/>
    <mergeCell ref="Z37:AB38"/>
    <mergeCell ref="T39:V40"/>
    <mergeCell ref="W34:Y34"/>
  </mergeCells>
  <phoneticPr fontId="1" type="noConversion"/>
  <pageMargins left="0.7" right="0.7" top="0.78740157499999996" bottom="0.78740157499999996" header="0.3" footer="0.3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7" zoomScaleNormal="100" workbookViewId="0">
      <selection activeCell="F56" sqref="F56"/>
    </sheetView>
  </sheetViews>
  <sheetFormatPr defaultColWidth="8.90625" defaultRowHeight="13.2" x14ac:dyDescent="0.25"/>
  <cols>
    <col min="1" max="1" width="3.7265625" style="3" customWidth="1"/>
    <col min="2" max="2" width="22.08984375" style="3" bestFit="1" customWidth="1"/>
    <col min="3" max="3" width="14" style="3" customWidth="1"/>
    <col min="4" max="4" width="14.26953125" style="3" customWidth="1"/>
    <col min="5" max="8" width="14.6328125" style="3" bestFit="1" customWidth="1"/>
    <col min="9" max="9" width="4.81640625" style="3" customWidth="1"/>
    <col min="10" max="16384" width="8.90625" style="3"/>
  </cols>
  <sheetData>
    <row r="1" spans="1:10" x14ac:dyDescent="0.25">
      <c r="B1" s="4"/>
    </row>
    <row r="2" spans="1:10" ht="11.25" customHeight="1" x14ac:dyDescent="0.25">
      <c r="A2" s="2"/>
      <c r="B2" s="7"/>
      <c r="C2" s="7"/>
    </row>
    <row r="3" spans="1:10" ht="11.25" customHeight="1" x14ac:dyDescent="0.25">
      <c r="A3" s="2"/>
      <c r="B3" s="7"/>
      <c r="C3" s="7"/>
      <c r="D3" s="4"/>
      <c r="E3" s="4"/>
      <c r="F3" s="4"/>
      <c r="G3" s="4"/>
      <c r="H3" s="4"/>
    </row>
    <row r="4" spans="1:10" ht="11.25" customHeight="1" x14ac:dyDescent="0.25">
      <c r="A4" s="2"/>
      <c r="B4" s="109" t="s">
        <v>95</v>
      </c>
      <c r="C4" s="107"/>
      <c r="D4" s="7"/>
      <c r="E4" s="7"/>
      <c r="F4" s="4"/>
      <c r="G4" s="4"/>
      <c r="H4" s="4"/>
    </row>
    <row r="5" spans="1:10" ht="11.25" customHeight="1" x14ac:dyDescent="0.25">
      <c r="A5" s="2"/>
      <c r="B5" s="4"/>
      <c r="C5" s="112"/>
      <c r="D5" s="7"/>
      <c r="E5" s="53"/>
      <c r="F5" s="4"/>
      <c r="G5" s="4"/>
      <c r="H5" s="4"/>
    </row>
    <row r="6" spans="1:10" ht="11.25" customHeight="1" x14ac:dyDescent="0.25">
      <c r="A6" s="2"/>
      <c r="B6" s="7"/>
      <c r="C6" s="113"/>
      <c r="D6" s="109" t="s">
        <v>83</v>
      </c>
      <c r="E6" s="61"/>
      <c r="F6" s="7"/>
      <c r="G6" s="4"/>
      <c r="H6" s="4"/>
    </row>
    <row r="7" spans="1:10" ht="11.25" customHeight="1" x14ac:dyDescent="0.25">
      <c r="A7" s="2"/>
      <c r="B7" s="61"/>
      <c r="C7" s="114"/>
      <c r="D7" s="127" t="s">
        <v>96</v>
      </c>
      <c r="E7" s="61"/>
      <c r="F7" s="41"/>
      <c r="G7" s="4"/>
      <c r="H7" s="4"/>
    </row>
    <row r="8" spans="1:10" ht="11.25" customHeight="1" x14ac:dyDescent="0.25">
      <c r="A8" s="2"/>
      <c r="B8" s="147" t="s">
        <v>77</v>
      </c>
      <c r="C8" s="126"/>
      <c r="D8" s="117"/>
      <c r="E8" s="7"/>
      <c r="F8" s="61"/>
      <c r="G8" s="4"/>
      <c r="H8" s="4"/>
    </row>
    <row r="9" spans="1:10" ht="11.25" customHeight="1" x14ac:dyDescent="0.25">
      <c r="A9" s="2"/>
      <c r="B9" s="61"/>
      <c r="C9" s="63"/>
      <c r="D9" s="113"/>
      <c r="E9" s="53"/>
      <c r="F9" s="61"/>
      <c r="G9" s="4"/>
      <c r="H9" s="4"/>
    </row>
    <row r="10" spans="1:10" ht="11.25" customHeight="1" x14ac:dyDescent="0.25">
      <c r="A10" s="2"/>
      <c r="B10" s="5"/>
      <c r="C10" s="7"/>
      <c r="D10" s="113"/>
      <c r="E10" s="132" t="s">
        <v>104</v>
      </c>
      <c r="F10" s="4"/>
      <c r="G10" s="4"/>
      <c r="H10" s="4"/>
    </row>
    <row r="11" spans="1:10" ht="11.25" customHeight="1" x14ac:dyDescent="0.25">
      <c r="A11" s="2"/>
      <c r="B11" s="5"/>
      <c r="C11" s="7"/>
      <c r="D11" s="117"/>
      <c r="E11" s="115" t="s">
        <v>105</v>
      </c>
      <c r="F11" s="4"/>
      <c r="G11" s="4"/>
      <c r="H11" s="4"/>
    </row>
    <row r="12" spans="1:10" ht="11.25" customHeight="1" x14ac:dyDescent="0.25">
      <c r="A12" s="2"/>
      <c r="B12" s="145" t="s">
        <v>21</v>
      </c>
      <c r="C12" s="61"/>
      <c r="D12" s="117"/>
      <c r="E12" s="113"/>
      <c r="F12" s="4"/>
      <c r="G12" s="4"/>
      <c r="H12" s="4"/>
    </row>
    <row r="13" spans="1:10" ht="11.25" customHeight="1" x14ac:dyDescent="0.25">
      <c r="A13" s="2"/>
      <c r="B13" s="150"/>
      <c r="C13" s="153"/>
      <c r="D13" s="113"/>
      <c r="E13" s="116"/>
      <c r="F13" s="4"/>
      <c r="G13" s="74"/>
      <c r="H13" s="4"/>
      <c r="J13" s="64"/>
    </row>
    <row r="14" spans="1:10" ht="11.25" customHeight="1" x14ac:dyDescent="0.25">
      <c r="A14" s="2"/>
      <c r="B14" s="5"/>
      <c r="C14" s="154"/>
      <c r="D14" s="111" t="s">
        <v>102</v>
      </c>
      <c r="E14" s="121"/>
      <c r="F14" s="7"/>
      <c r="G14" s="4"/>
      <c r="H14" s="4"/>
    </row>
    <row r="15" spans="1:10" ht="11.25" customHeight="1" x14ac:dyDescent="0.25">
      <c r="A15" s="2"/>
      <c r="B15" s="5"/>
      <c r="C15" s="154"/>
      <c r="D15" s="63" t="s">
        <v>103</v>
      </c>
      <c r="E15" s="114"/>
      <c r="F15" s="62"/>
      <c r="G15" s="61"/>
      <c r="H15" s="4"/>
    </row>
    <row r="16" spans="1:10" ht="11.25" customHeight="1" x14ac:dyDescent="0.25">
      <c r="A16" s="2"/>
      <c r="B16" s="155" t="s">
        <v>90</v>
      </c>
      <c r="C16" s="152"/>
      <c r="D16" s="7"/>
      <c r="E16" s="117"/>
      <c r="F16" s="66"/>
      <c r="G16" s="75"/>
      <c r="H16" s="4"/>
    </row>
    <row r="17" spans="1:8" ht="11.25" customHeight="1" x14ac:dyDescent="0.25">
      <c r="A17" s="2"/>
      <c r="B17" s="5"/>
      <c r="C17" s="7"/>
      <c r="D17" s="7"/>
      <c r="E17" s="129"/>
      <c r="F17" s="4"/>
      <c r="G17" s="74"/>
      <c r="H17" s="4"/>
    </row>
    <row r="18" spans="1:8" ht="11.25" customHeight="1" x14ac:dyDescent="0.25">
      <c r="A18" s="2"/>
      <c r="B18" s="5"/>
      <c r="C18" s="7"/>
      <c r="D18" s="7"/>
      <c r="E18" s="120"/>
      <c r="F18" s="122" t="s">
        <v>118</v>
      </c>
      <c r="G18" s="7"/>
      <c r="H18" s="4"/>
    </row>
    <row r="19" spans="1:8" ht="11.25" customHeight="1" x14ac:dyDescent="0.25">
      <c r="A19" s="5"/>
      <c r="B19" s="5"/>
      <c r="C19" s="4"/>
      <c r="D19" s="4"/>
      <c r="E19" s="114"/>
      <c r="F19" s="63" t="s">
        <v>103</v>
      </c>
      <c r="G19" s="53"/>
      <c r="H19" s="4"/>
    </row>
    <row r="20" spans="1:8" ht="11.25" customHeight="1" x14ac:dyDescent="0.25">
      <c r="A20" s="5"/>
      <c r="B20" s="145" t="s">
        <v>74</v>
      </c>
      <c r="C20" s="61"/>
      <c r="D20" s="4"/>
      <c r="E20" s="114"/>
      <c r="F20" s="61"/>
      <c r="G20" s="4"/>
      <c r="H20" s="4"/>
    </row>
    <row r="21" spans="1:8" ht="11.25" customHeight="1" x14ac:dyDescent="0.25">
      <c r="A21" s="5"/>
      <c r="B21" s="150"/>
      <c r="C21" s="148"/>
      <c r="D21" s="4"/>
      <c r="E21" s="114"/>
      <c r="F21" s="4"/>
      <c r="G21" s="4"/>
      <c r="H21" s="4"/>
    </row>
    <row r="22" spans="1:8" ht="11.25" customHeight="1" x14ac:dyDescent="0.25">
      <c r="A22" s="2"/>
      <c r="B22" s="5"/>
      <c r="C22" s="149"/>
      <c r="D22" s="128" t="s">
        <v>100</v>
      </c>
      <c r="E22" s="117"/>
      <c r="F22" s="4"/>
      <c r="G22" s="4"/>
      <c r="H22" s="4"/>
    </row>
    <row r="23" spans="1:8" ht="11.25" customHeight="1" x14ac:dyDescent="0.25">
      <c r="A23" s="2"/>
      <c r="B23" s="5"/>
      <c r="C23" s="149"/>
      <c r="D23" s="115" t="s">
        <v>101</v>
      </c>
      <c r="E23" s="117"/>
      <c r="F23" s="4"/>
      <c r="G23" s="4"/>
      <c r="H23" s="4"/>
    </row>
    <row r="24" spans="1:8" ht="11.25" customHeight="1" x14ac:dyDescent="0.25">
      <c r="A24" s="2"/>
      <c r="B24" s="145" t="s">
        <v>97</v>
      </c>
      <c r="C24" s="152"/>
      <c r="D24" s="114"/>
      <c r="E24" s="114"/>
      <c r="F24" s="4"/>
      <c r="G24" s="4"/>
      <c r="H24" s="4"/>
    </row>
    <row r="25" spans="1:8" ht="11.25" customHeight="1" x14ac:dyDescent="0.25">
      <c r="A25" s="2"/>
      <c r="B25" s="151"/>
      <c r="C25" s="151"/>
      <c r="D25" s="114"/>
      <c r="E25" s="114"/>
      <c r="G25" s="4"/>
      <c r="H25" s="4"/>
    </row>
    <row r="26" spans="1:8" ht="11.25" customHeight="1" x14ac:dyDescent="0.25">
      <c r="A26" s="2"/>
      <c r="B26" s="4"/>
      <c r="C26" s="4"/>
      <c r="D26" s="114"/>
      <c r="E26" s="118" t="s">
        <v>100</v>
      </c>
      <c r="G26" s="4"/>
      <c r="H26" s="76"/>
    </row>
    <row r="27" spans="1:8" ht="11.25" customHeight="1" x14ac:dyDescent="0.25">
      <c r="A27" s="2"/>
      <c r="B27" s="4"/>
      <c r="C27" s="4"/>
      <c r="D27" s="114"/>
      <c r="E27" s="157" t="s">
        <v>106</v>
      </c>
      <c r="G27" s="4"/>
      <c r="H27" s="65"/>
    </row>
    <row r="28" spans="1:8" ht="11.25" customHeight="1" x14ac:dyDescent="0.25">
      <c r="A28" s="2"/>
      <c r="B28" s="61" t="s">
        <v>22</v>
      </c>
      <c r="C28" s="61"/>
      <c r="D28" s="114"/>
      <c r="E28" s="4"/>
      <c r="G28" s="4"/>
      <c r="H28" s="4"/>
    </row>
    <row r="29" spans="1:8" ht="11.25" customHeight="1" x14ac:dyDescent="0.25">
      <c r="A29" s="2"/>
      <c r="B29" s="151"/>
      <c r="C29" s="148"/>
      <c r="D29" s="114"/>
      <c r="G29" s="4"/>
      <c r="H29" s="4"/>
    </row>
    <row r="30" spans="1:8" ht="11.25" customHeight="1" x14ac:dyDescent="0.25">
      <c r="A30" s="2"/>
      <c r="B30" s="4"/>
      <c r="C30" s="149"/>
      <c r="D30" s="118" t="s">
        <v>98</v>
      </c>
      <c r="G30" s="76"/>
      <c r="H30" s="4"/>
    </row>
    <row r="31" spans="1:8" ht="11.25" customHeight="1" x14ac:dyDescent="0.25">
      <c r="A31" s="2"/>
      <c r="B31" s="4"/>
      <c r="C31" s="149"/>
      <c r="D31" s="124" t="s">
        <v>99</v>
      </c>
      <c r="G31" s="77"/>
      <c r="H31" s="4"/>
    </row>
    <row r="32" spans="1:8" ht="11.25" customHeight="1" x14ac:dyDescent="0.25">
      <c r="A32" s="2"/>
      <c r="B32" s="4" t="s">
        <v>37</v>
      </c>
      <c r="C32" s="146"/>
    </row>
    <row r="33" spans="1:6" ht="11.25" customHeight="1" x14ac:dyDescent="0.25">
      <c r="A33" s="2"/>
      <c r="B33" s="151"/>
      <c r="C33" s="151"/>
    </row>
    <row r="34" spans="1:6" x14ac:dyDescent="0.25">
      <c r="B34" s="76" t="s">
        <v>45</v>
      </c>
    </row>
    <row r="35" spans="1:6" x14ac:dyDescent="0.25">
      <c r="B35" s="4"/>
    </row>
    <row r="36" spans="1:6" x14ac:dyDescent="0.25">
      <c r="B36" s="109" t="s">
        <v>90</v>
      </c>
    </row>
    <row r="37" spans="1:6" x14ac:dyDescent="0.25">
      <c r="B37" s="112"/>
    </row>
    <row r="38" spans="1:6" x14ac:dyDescent="0.25">
      <c r="B38" s="4"/>
      <c r="C38" s="125" t="s">
        <v>75</v>
      </c>
    </row>
    <row r="39" spans="1:6" x14ac:dyDescent="0.25">
      <c r="B39" s="114"/>
      <c r="C39" s="124" t="s">
        <v>119</v>
      </c>
    </row>
    <row r="40" spans="1:6" x14ac:dyDescent="0.25">
      <c r="B40" s="118" t="s">
        <v>37</v>
      </c>
    </row>
    <row r="46" spans="1:6" x14ac:dyDescent="0.25">
      <c r="B46" s="123" t="s">
        <v>43</v>
      </c>
      <c r="F46" s="123" t="s">
        <v>44</v>
      </c>
    </row>
    <row r="48" spans="1:6" x14ac:dyDescent="0.25">
      <c r="B48" s="109" t="s">
        <v>77</v>
      </c>
      <c r="F48" s="109" t="s">
        <v>21</v>
      </c>
    </row>
    <row r="49" spans="2:7" x14ac:dyDescent="0.25">
      <c r="B49" s="112"/>
      <c r="F49" s="112"/>
    </row>
    <row r="50" spans="2:7" x14ac:dyDescent="0.25">
      <c r="B50" s="114"/>
      <c r="C50" s="109" t="s">
        <v>120</v>
      </c>
      <c r="F50" s="114"/>
      <c r="G50" s="122" t="s">
        <v>93</v>
      </c>
    </row>
    <row r="51" spans="2:7" x14ac:dyDescent="0.25">
      <c r="B51" s="114"/>
      <c r="C51" s="115" t="s">
        <v>121</v>
      </c>
      <c r="F51" s="114"/>
      <c r="G51" s="124" t="s">
        <v>125</v>
      </c>
    </row>
    <row r="52" spans="2:7" x14ac:dyDescent="0.25">
      <c r="B52" s="119" t="s">
        <v>21</v>
      </c>
      <c r="C52" s="114"/>
      <c r="F52" s="119" t="s">
        <v>93</v>
      </c>
    </row>
    <row r="53" spans="2:7" x14ac:dyDescent="0.25">
      <c r="C53" s="114"/>
    </row>
    <row r="54" spans="2:7" x14ac:dyDescent="0.25">
      <c r="C54" s="114"/>
      <c r="D54" s="122" t="s">
        <v>120</v>
      </c>
    </row>
    <row r="55" spans="2:7" x14ac:dyDescent="0.25">
      <c r="C55" s="114"/>
      <c r="D55" s="124" t="s">
        <v>122</v>
      </c>
    </row>
    <row r="56" spans="2:7" x14ac:dyDescent="0.25">
      <c r="B56" s="109" t="s">
        <v>123</v>
      </c>
      <c r="C56" s="114"/>
    </row>
    <row r="57" spans="2:7" x14ac:dyDescent="0.25">
      <c r="B57" s="112"/>
      <c r="C57" s="114"/>
    </row>
    <row r="58" spans="2:7" x14ac:dyDescent="0.25">
      <c r="B58" s="114"/>
      <c r="C58" s="119" t="s">
        <v>22</v>
      </c>
    </row>
    <row r="59" spans="2:7" x14ac:dyDescent="0.25">
      <c r="B59" s="114"/>
      <c r="C59" s="157" t="s">
        <v>124</v>
      </c>
    </row>
    <row r="60" spans="2:7" x14ac:dyDescent="0.25">
      <c r="B60" s="119" t="s">
        <v>22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workbookViewId="0">
      <selection activeCell="C30" sqref="C30"/>
    </sheetView>
  </sheetViews>
  <sheetFormatPr defaultColWidth="8.90625" defaultRowHeight="13.2" x14ac:dyDescent="0.25"/>
  <cols>
    <col min="1" max="1" width="3.7265625" style="3" customWidth="1"/>
    <col min="2" max="2" width="27.54296875" style="3" customWidth="1"/>
    <col min="3" max="3" width="19" style="3" customWidth="1"/>
    <col min="4" max="4" width="17" style="3" customWidth="1"/>
    <col min="5" max="8" width="14.6328125" style="3" bestFit="1" customWidth="1"/>
    <col min="9" max="9" width="4.81640625" style="3" customWidth="1"/>
    <col min="10" max="16384" width="8.90625" style="3"/>
  </cols>
  <sheetData>
    <row r="1" spans="1:10" x14ac:dyDescent="0.25">
      <c r="B1" s="4"/>
      <c r="C1" s="4"/>
      <c r="D1" s="4"/>
      <c r="E1" s="4"/>
      <c r="F1" s="4"/>
      <c r="G1" s="4"/>
      <c r="H1" s="4"/>
      <c r="I1" s="4"/>
      <c r="J1" s="4"/>
    </row>
    <row r="2" spans="1:10" ht="11.25" customHeight="1" x14ac:dyDescent="0.25">
      <c r="A2" s="5"/>
      <c r="B2" s="109" t="s">
        <v>76</v>
      </c>
      <c r="C2" s="107"/>
      <c r="D2" s="7"/>
      <c r="E2" s="7"/>
      <c r="F2" s="4"/>
      <c r="G2" s="4"/>
      <c r="H2" s="4"/>
      <c r="I2" s="4"/>
      <c r="J2" s="4"/>
    </row>
    <row r="3" spans="1:10" ht="11.25" customHeight="1" x14ac:dyDescent="0.25">
      <c r="A3" s="5"/>
      <c r="B3" s="4"/>
      <c r="C3" s="112"/>
      <c r="D3" s="7"/>
      <c r="E3" s="53"/>
      <c r="F3" s="4"/>
      <c r="G3" s="4"/>
      <c r="H3" s="4"/>
      <c r="I3" s="4"/>
      <c r="J3" s="4"/>
    </row>
    <row r="4" spans="1:10" ht="11.25" customHeight="1" x14ac:dyDescent="0.25">
      <c r="A4" s="5"/>
      <c r="B4" s="7"/>
      <c r="C4" s="113"/>
      <c r="D4" s="109" t="s">
        <v>126</v>
      </c>
      <c r="E4" s="61"/>
      <c r="F4" s="7"/>
    </row>
    <row r="5" spans="1:10" ht="11.25" customHeight="1" x14ac:dyDescent="0.25">
      <c r="A5" s="5"/>
      <c r="B5" s="61" t="s">
        <v>20</v>
      </c>
      <c r="C5" s="114"/>
      <c r="D5" s="115" t="s">
        <v>127</v>
      </c>
      <c r="E5" s="61"/>
      <c r="F5" s="41"/>
    </row>
    <row r="6" spans="1:10" ht="11.25" customHeight="1" x14ac:dyDescent="0.25">
      <c r="A6" s="5"/>
      <c r="B6" s="153"/>
      <c r="C6" s="126" t="s">
        <v>126</v>
      </c>
      <c r="D6" s="117"/>
      <c r="E6" s="7"/>
      <c r="F6" s="61"/>
    </row>
    <row r="7" spans="1:10" ht="11.25" customHeight="1" x14ac:dyDescent="0.25">
      <c r="A7" s="5"/>
      <c r="B7" s="152" t="s">
        <v>81</v>
      </c>
      <c r="C7" s="106" t="s">
        <v>112</v>
      </c>
      <c r="D7" s="113"/>
      <c r="E7" s="53"/>
      <c r="F7" s="61"/>
    </row>
    <row r="8" spans="1:10" ht="11.25" customHeight="1" x14ac:dyDescent="0.25">
      <c r="A8" s="5"/>
      <c r="B8" s="5"/>
      <c r="C8" s="7"/>
      <c r="D8" s="113"/>
      <c r="E8" s="132" t="s">
        <v>126</v>
      </c>
      <c r="F8" s="4"/>
    </row>
    <row r="9" spans="1:10" ht="11.25" customHeight="1" x14ac:dyDescent="0.25">
      <c r="A9" s="5"/>
      <c r="B9" s="5" t="s">
        <v>40</v>
      </c>
      <c r="C9" s="7"/>
      <c r="D9" s="117"/>
      <c r="E9" s="115" t="s">
        <v>127</v>
      </c>
      <c r="F9" s="4"/>
    </row>
    <row r="10" spans="1:10" ht="11.25" customHeight="1" x14ac:dyDescent="0.25">
      <c r="A10" s="5"/>
      <c r="B10" s="156"/>
      <c r="C10" s="61" t="s">
        <v>128</v>
      </c>
      <c r="D10" s="117"/>
      <c r="E10" s="113"/>
      <c r="F10" s="4"/>
    </row>
    <row r="11" spans="1:10" ht="11.25" customHeight="1" x14ac:dyDescent="0.25">
      <c r="A11" s="5"/>
      <c r="B11" s="158" t="s">
        <v>87</v>
      </c>
      <c r="C11" s="153" t="s">
        <v>112</v>
      </c>
      <c r="D11" s="113"/>
      <c r="E11" s="116"/>
      <c r="F11" s="4"/>
    </row>
    <row r="12" spans="1:10" ht="11.25" customHeight="1" x14ac:dyDescent="0.25">
      <c r="A12" s="5"/>
      <c r="B12" s="5"/>
      <c r="C12" s="154"/>
      <c r="D12" s="111" t="s">
        <v>129</v>
      </c>
      <c r="E12" s="121"/>
      <c r="F12" s="7"/>
    </row>
    <row r="13" spans="1:10" ht="11.25" customHeight="1" x14ac:dyDescent="0.25">
      <c r="A13" s="5"/>
      <c r="B13" s="5"/>
      <c r="C13" s="154"/>
      <c r="D13" s="63" t="s">
        <v>112</v>
      </c>
      <c r="E13" s="114"/>
      <c r="F13" s="62"/>
    </row>
    <row r="14" spans="1:10" ht="11.25" customHeight="1" x14ac:dyDescent="0.25">
      <c r="A14" s="5"/>
      <c r="B14" s="155" t="s">
        <v>84</v>
      </c>
      <c r="C14" s="152"/>
      <c r="D14" s="7"/>
      <c r="E14" s="117"/>
      <c r="F14" s="66"/>
    </row>
    <row r="15" spans="1:10" ht="11.25" customHeight="1" x14ac:dyDescent="0.25">
      <c r="A15" s="5"/>
      <c r="B15" s="5"/>
      <c r="C15" s="7"/>
      <c r="D15" s="7"/>
      <c r="E15" s="129"/>
      <c r="F15" s="4"/>
    </row>
    <row r="16" spans="1:10" ht="11.25" customHeight="1" x14ac:dyDescent="0.25">
      <c r="A16" s="5"/>
      <c r="B16" s="5"/>
      <c r="C16" s="7"/>
      <c r="D16" s="7"/>
      <c r="E16" s="120"/>
      <c r="F16" s="122" t="s">
        <v>130</v>
      </c>
    </row>
    <row r="17" spans="1:6" ht="11.25" customHeight="1" x14ac:dyDescent="0.25">
      <c r="A17" s="5"/>
      <c r="B17" s="5"/>
      <c r="C17" s="4"/>
      <c r="D17" s="4"/>
      <c r="E17" s="114"/>
      <c r="F17" s="63" t="s">
        <v>117</v>
      </c>
    </row>
    <row r="18" spans="1:6" ht="11.25" customHeight="1" x14ac:dyDescent="0.25">
      <c r="A18" s="5"/>
      <c r="B18" s="145" t="s">
        <v>19</v>
      </c>
      <c r="C18" s="61"/>
      <c r="D18" s="4"/>
      <c r="E18" s="114"/>
      <c r="F18" s="61"/>
    </row>
    <row r="19" spans="1:6" ht="11.25" customHeight="1" x14ac:dyDescent="0.25">
      <c r="A19" s="5"/>
      <c r="B19" s="150"/>
      <c r="C19" s="148"/>
      <c r="D19" s="4"/>
      <c r="E19" s="114"/>
      <c r="F19" s="4"/>
    </row>
    <row r="20" spans="1:6" ht="11.25" customHeight="1" x14ac:dyDescent="0.25">
      <c r="A20" s="5"/>
      <c r="B20" s="5"/>
      <c r="C20" s="149"/>
      <c r="D20" s="128" t="s">
        <v>132</v>
      </c>
      <c r="E20" s="117"/>
      <c r="F20" s="4"/>
    </row>
    <row r="21" spans="1:6" ht="11.25" customHeight="1" x14ac:dyDescent="0.25">
      <c r="A21" s="5"/>
      <c r="B21" s="5" t="s">
        <v>41</v>
      </c>
      <c r="C21" s="149"/>
      <c r="D21" s="115" t="s">
        <v>112</v>
      </c>
      <c r="E21" s="117"/>
      <c r="F21" s="4"/>
    </row>
    <row r="22" spans="1:6" ht="11.25" customHeight="1" x14ac:dyDescent="0.25">
      <c r="A22" s="5"/>
      <c r="B22" s="156"/>
      <c r="C22" s="152" t="s">
        <v>131</v>
      </c>
      <c r="D22" s="114"/>
      <c r="E22" s="114"/>
      <c r="F22" s="4"/>
    </row>
    <row r="23" spans="1:6" ht="11.25" customHeight="1" x14ac:dyDescent="0.25">
      <c r="A23" s="5"/>
      <c r="B23" s="159" t="s">
        <v>86</v>
      </c>
      <c r="C23" s="151" t="s">
        <v>112</v>
      </c>
      <c r="D23" s="114"/>
      <c r="E23" s="114"/>
    </row>
    <row r="24" spans="1:6" ht="11.25" customHeight="1" x14ac:dyDescent="0.25">
      <c r="A24" s="5"/>
      <c r="B24" s="4"/>
      <c r="C24" s="4"/>
      <c r="D24" s="114"/>
      <c r="E24" s="118" t="s">
        <v>132</v>
      </c>
    </row>
    <row r="25" spans="1:6" ht="11.25" customHeight="1" x14ac:dyDescent="0.25">
      <c r="A25" s="5"/>
      <c r="B25" s="4"/>
      <c r="C25" s="4"/>
      <c r="D25" s="114"/>
      <c r="E25" s="124" t="s">
        <v>127</v>
      </c>
    </row>
    <row r="26" spans="1:6" ht="11.25" customHeight="1" x14ac:dyDescent="0.25">
      <c r="A26" s="5"/>
      <c r="B26" s="61" t="s">
        <v>23</v>
      </c>
      <c r="C26" s="61"/>
      <c r="D26" s="114"/>
      <c r="E26" s="4"/>
    </row>
    <row r="27" spans="1:6" ht="11.25" customHeight="1" x14ac:dyDescent="0.25">
      <c r="A27" s="5"/>
      <c r="B27" s="151"/>
      <c r="C27" s="148"/>
      <c r="D27" s="114"/>
    </row>
    <row r="28" spans="1:6" ht="11.25" customHeight="1" x14ac:dyDescent="0.25">
      <c r="A28" s="5"/>
      <c r="B28" s="4"/>
      <c r="C28" s="149"/>
      <c r="D28" s="118" t="s">
        <v>133</v>
      </c>
    </row>
    <row r="29" spans="1:6" ht="11.25" customHeight="1" x14ac:dyDescent="0.25">
      <c r="A29" s="5"/>
      <c r="B29" s="4"/>
      <c r="C29" s="149"/>
      <c r="D29" s="124" t="s">
        <v>127</v>
      </c>
    </row>
    <row r="30" spans="1:6" ht="11.25" customHeight="1" x14ac:dyDescent="0.25">
      <c r="A30" s="5"/>
      <c r="B30" s="4" t="s">
        <v>18</v>
      </c>
      <c r="C30" s="146"/>
    </row>
    <row r="31" spans="1:6" ht="11.25" customHeight="1" x14ac:dyDescent="0.25">
      <c r="A31" s="5"/>
      <c r="B31" s="151"/>
      <c r="C31" s="151"/>
    </row>
    <row r="32" spans="1:6" ht="11.25" customHeight="1" x14ac:dyDescent="0.25">
      <c r="A32" s="5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</row>
    <row r="61" spans="1:3" x14ac:dyDescent="0.25">
      <c r="A61" s="4"/>
    </row>
    <row r="62" spans="1:3" x14ac:dyDescent="0.25">
      <c r="A62" s="4"/>
    </row>
    <row r="63" spans="1:3" x14ac:dyDescent="0.25">
      <c r="A63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6" sqref="B6"/>
    </sheetView>
  </sheetViews>
  <sheetFormatPr defaultColWidth="8.90625" defaultRowHeight="15" x14ac:dyDescent="0.25"/>
  <cols>
    <col min="1" max="1" width="3" style="1" bestFit="1" customWidth="1"/>
    <col min="2" max="2" width="23" style="1" bestFit="1" customWidth="1"/>
    <col min="3" max="3" width="7.6328125" style="1" customWidth="1"/>
    <col min="4" max="4" width="20.81640625" style="6" bestFit="1" customWidth="1"/>
    <col min="5" max="16384" width="8.90625" style="1"/>
  </cols>
  <sheetData>
    <row r="1" spans="1:4" ht="15.6" x14ac:dyDescent="0.3">
      <c r="B1" s="30" t="s">
        <v>3</v>
      </c>
      <c r="C1" s="31" t="s">
        <v>2</v>
      </c>
      <c r="D1" s="30" t="s">
        <v>1</v>
      </c>
    </row>
    <row r="2" spans="1:4" x14ac:dyDescent="0.25">
      <c r="A2" s="36">
        <v>1</v>
      </c>
      <c r="B2" s="141" t="s">
        <v>24</v>
      </c>
      <c r="C2" s="142">
        <v>2007</v>
      </c>
      <c r="D2" s="143" t="s">
        <v>5</v>
      </c>
    </row>
    <row r="3" spans="1:4" x14ac:dyDescent="0.25">
      <c r="A3" s="36">
        <v>2</v>
      </c>
      <c r="B3" s="141" t="s">
        <v>25</v>
      </c>
      <c r="C3" s="142">
        <v>2009</v>
      </c>
      <c r="D3" s="143" t="s">
        <v>15</v>
      </c>
    </row>
    <row r="4" spans="1:4" x14ac:dyDescent="0.25">
      <c r="A4" s="36">
        <v>3</v>
      </c>
      <c r="B4" s="141" t="s">
        <v>26</v>
      </c>
      <c r="C4" s="142">
        <v>2008</v>
      </c>
      <c r="D4" s="144" t="s">
        <v>15</v>
      </c>
    </row>
    <row r="5" spans="1:4" x14ac:dyDescent="0.25">
      <c r="A5" s="36">
        <v>4</v>
      </c>
      <c r="B5" s="37" t="s">
        <v>27</v>
      </c>
      <c r="C5" s="38">
        <v>2008</v>
      </c>
      <c r="D5" s="71" t="s">
        <v>13</v>
      </c>
    </row>
    <row r="6" spans="1:4" x14ac:dyDescent="0.25">
      <c r="A6" s="36">
        <v>5</v>
      </c>
      <c r="B6" s="39" t="s">
        <v>71</v>
      </c>
      <c r="C6" s="40">
        <v>2005</v>
      </c>
      <c r="D6" s="40" t="s">
        <v>5</v>
      </c>
    </row>
    <row r="7" spans="1:4" x14ac:dyDescent="0.25">
      <c r="A7" s="36">
        <v>6</v>
      </c>
      <c r="B7" s="37" t="s">
        <v>28</v>
      </c>
      <c r="C7" s="38">
        <v>2009</v>
      </c>
      <c r="D7" s="71" t="s">
        <v>13</v>
      </c>
    </row>
    <row r="8" spans="1:4" x14ac:dyDescent="0.25">
      <c r="A8" s="36">
        <v>7</v>
      </c>
      <c r="B8" s="39" t="s">
        <v>68</v>
      </c>
      <c r="C8" s="40">
        <v>2004</v>
      </c>
      <c r="D8" s="72" t="s">
        <v>4</v>
      </c>
    </row>
    <row r="9" spans="1:4" x14ac:dyDescent="0.25">
      <c r="A9" s="36">
        <v>8</v>
      </c>
      <c r="B9" s="37" t="s">
        <v>29</v>
      </c>
      <c r="C9" s="38">
        <v>2007</v>
      </c>
      <c r="D9" s="67" t="s">
        <v>12</v>
      </c>
    </row>
    <row r="10" spans="1:4" x14ac:dyDescent="0.25">
      <c r="A10" s="36">
        <v>9</v>
      </c>
      <c r="B10" s="37" t="s">
        <v>69</v>
      </c>
      <c r="C10" s="38">
        <v>2005</v>
      </c>
      <c r="D10" s="67" t="s">
        <v>70</v>
      </c>
    </row>
    <row r="11" spans="1:4" x14ac:dyDescent="0.25">
      <c r="A11" s="36"/>
      <c r="B11" s="37"/>
      <c r="C11" s="38"/>
      <c r="D11" s="67"/>
    </row>
    <row r="12" spans="1:4" x14ac:dyDescent="0.25">
      <c r="A12" s="36"/>
      <c r="B12" s="37"/>
      <c r="C12" s="38"/>
      <c r="D12" s="67"/>
    </row>
    <row r="13" spans="1:4" x14ac:dyDescent="0.25">
      <c r="A13" s="36"/>
      <c r="B13" s="37"/>
      <c r="C13" s="38"/>
      <c r="D13" s="67"/>
    </row>
    <row r="14" spans="1:4" x14ac:dyDescent="0.25">
      <c r="A14" s="36"/>
      <c r="B14" s="37"/>
      <c r="C14" s="38"/>
      <c r="D14" s="67"/>
    </row>
    <row r="15" spans="1:4" x14ac:dyDescent="0.25">
      <c r="A15" s="36"/>
      <c r="B15" s="37"/>
      <c r="C15" s="38"/>
      <c r="D15" s="67"/>
    </row>
    <row r="16" spans="1:4" x14ac:dyDescent="0.25">
      <c r="A16" s="36"/>
      <c r="B16" s="37"/>
      <c r="C16" s="38"/>
      <c r="D16" s="67"/>
    </row>
    <row r="17" spans="1:4" x14ac:dyDescent="0.25">
      <c r="A17" s="36"/>
      <c r="B17" s="37"/>
      <c r="C17" s="38"/>
      <c r="D17" s="67"/>
    </row>
    <row r="18" spans="1:4" x14ac:dyDescent="0.25">
      <c r="A18" s="36"/>
      <c r="B18" s="37"/>
      <c r="C18" s="38"/>
      <c r="D18" s="67"/>
    </row>
    <row r="19" spans="1:4" x14ac:dyDescent="0.25">
      <c r="A19" s="36"/>
      <c r="B19" s="37"/>
      <c r="C19" s="38"/>
      <c r="D19" s="67"/>
    </row>
    <row r="20" spans="1:4" x14ac:dyDescent="0.25">
      <c r="A20" s="36"/>
      <c r="B20" s="37"/>
      <c r="C20" s="38"/>
      <c r="D20" s="67"/>
    </row>
    <row r="21" spans="1:4" x14ac:dyDescent="0.25">
      <c r="A21" s="36"/>
      <c r="B21" s="37"/>
      <c r="C21" s="38"/>
      <c r="D21" s="67"/>
    </row>
    <row r="22" spans="1:4" x14ac:dyDescent="0.25">
      <c r="A22" s="36"/>
      <c r="B22" s="37"/>
      <c r="C22" s="38"/>
      <c r="D22" s="67"/>
    </row>
    <row r="23" spans="1:4" x14ac:dyDescent="0.25">
      <c r="A23" s="36"/>
      <c r="B23" s="37"/>
      <c r="C23" s="38"/>
      <c r="D23" s="67"/>
    </row>
    <row r="24" spans="1:4" x14ac:dyDescent="0.25">
      <c r="A24" s="36"/>
    </row>
    <row r="25" spans="1:4" x14ac:dyDescent="0.25">
      <c r="A25" s="36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selection sqref="A1:B1"/>
    </sheetView>
  </sheetViews>
  <sheetFormatPr defaultRowHeight="15" x14ac:dyDescent="0.25"/>
  <cols>
    <col min="2" max="2" width="5.90625" customWidth="1"/>
    <col min="3" max="3" width="16.7265625" bestFit="1" customWidth="1"/>
    <col min="4" max="4" width="9" bestFit="1" customWidth="1"/>
    <col min="5" max="5" width="2" bestFit="1" customWidth="1"/>
    <col min="6" max="6" width="1.54296875" bestFit="1" customWidth="1"/>
    <col min="7" max="8" width="2" bestFit="1" customWidth="1"/>
    <col min="9" max="9" width="1.54296875" bestFit="1" customWidth="1"/>
    <col min="10" max="11" width="2" bestFit="1" customWidth="1"/>
    <col min="12" max="12" width="1.54296875" bestFit="1" customWidth="1"/>
    <col min="13" max="14" width="2" bestFit="1" customWidth="1"/>
    <col min="15" max="15" width="1.54296875" bestFit="1" customWidth="1"/>
    <col min="16" max="17" width="2" bestFit="1" customWidth="1"/>
    <col min="18" max="18" width="1.54296875" bestFit="1" customWidth="1"/>
    <col min="19" max="20" width="2" bestFit="1" customWidth="1"/>
    <col min="21" max="21" width="1.54296875" bestFit="1" customWidth="1"/>
    <col min="22" max="22" width="2" bestFit="1" customWidth="1"/>
    <col min="23" max="23" width="3" bestFit="1" customWidth="1"/>
    <col min="24" max="24" width="1.54296875" bestFit="1" customWidth="1"/>
    <col min="25" max="25" width="3" bestFit="1" customWidth="1"/>
    <col min="26" max="26" width="0.36328125" customWidth="1"/>
    <col min="27" max="27" width="2.81640625" customWidth="1"/>
    <col min="28" max="28" width="2.26953125" customWidth="1"/>
    <col min="29" max="29" width="2.54296875" customWidth="1"/>
    <col min="30" max="30" width="1.453125" bestFit="1" customWidth="1"/>
    <col min="31" max="31" width="1.26953125" bestFit="1" customWidth="1"/>
    <col min="32" max="32" width="1.453125" bestFit="1" customWidth="1"/>
    <col min="33" max="33" width="11.90625" bestFit="1" customWidth="1"/>
    <col min="34" max="34" width="1.26953125" bestFit="1" customWidth="1"/>
    <col min="35" max="35" width="11.90625" bestFit="1" customWidth="1"/>
    <col min="36" max="36" width="1.453125" bestFit="1" customWidth="1"/>
    <col min="37" max="37" width="1.26953125" bestFit="1" customWidth="1"/>
    <col min="38" max="38" width="1.453125" bestFit="1" customWidth="1"/>
    <col min="39" max="39" width="7.81640625" bestFit="1" customWidth="1"/>
  </cols>
  <sheetData>
    <row r="1" spans="1:39" ht="15.6" thickBot="1" x14ac:dyDescent="0.3">
      <c r="A1" s="251" t="s">
        <v>6</v>
      </c>
      <c r="B1" s="252"/>
      <c r="C1" s="8" t="s">
        <v>7</v>
      </c>
      <c r="D1" s="9" t="s">
        <v>1</v>
      </c>
      <c r="E1" s="253">
        <v>1</v>
      </c>
      <c r="F1" s="225"/>
      <c r="G1" s="254"/>
      <c r="H1" s="224">
        <v>2</v>
      </c>
      <c r="I1" s="225"/>
      <c r="J1" s="254"/>
      <c r="K1" s="224">
        <v>3</v>
      </c>
      <c r="L1" s="225"/>
      <c r="M1" s="254"/>
      <c r="N1" s="224">
        <v>4</v>
      </c>
      <c r="O1" s="225"/>
      <c r="P1" s="226"/>
      <c r="Q1" s="253" t="s">
        <v>8</v>
      </c>
      <c r="R1" s="225"/>
      <c r="S1" s="254"/>
      <c r="T1" s="224" t="s">
        <v>9</v>
      </c>
      <c r="U1" s="225"/>
      <c r="V1" s="254"/>
      <c r="W1" s="224" t="s">
        <v>10</v>
      </c>
      <c r="X1" s="225"/>
      <c r="Y1" s="226"/>
      <c r="Z1" s="79"/>
      <c r="AA1" s="79"/>
      <c r="AB1" s="79"/>
      <c r="AF1" s="10"/>
      <c r="AG1" s="11"/>
      <c r="AI1" s="12"/>
      <c r="AJ1" s="11"/>
      <c r="AK1" s="13"/>
      <c r="AL1" s="12"/>
      <c r="AM1" s="13"/>
    </row>
    <row r="2" spans="1:39" ht="15.6" x14ac:dyDescent="0.25">
      <c r="A2" s="271">
        <v>1</v>
      </c>
      <c r="B2" s="249">
        <v>1</v>
      </c>
      <c r="C2" s="239" t="s">
        <v>26</v>
      </c>
      <c r="D2" s="250" t="s">
        <v>11</v>
      </c>
      <c r="E2" s="14"/>
      <c r="F2" s="15"/>
      <c r="G2" s="16"/>
      <c r="H2" s="230">
        <f>AJ5</f>
        <v>2</v>
      </c>
      <c r="I2" s="231" t="s">
        <v>0</v>
      </c>
      <c r="J2" s="236">
        <f>AL5</f>
        <v>3</v>
      </c>
      <c r="K2" s="230">
        <f>AL7</f>
        <v>1</v>
      </c>
      <c r="L2" s="231" t="s">
        <v>0</v>
      </c>
      <c r="M2" s="236">
        <f>AJ7</f>
        <v>3</v>
      </c>
      <c r="N2" s="230">
        <f>AJ2</f>
        <v>1</v>
      </c>
      <c r="O2" s="231" t="s">
        <v>0</v>
      </c>
      <c r="P2" s="232">
        <f>AL2</f>
        <v>3</v>
      </c>
      <c r="Q2" s="233">
        <f>IF(H2=3,2,1)+IF(K2=3,2,1)+IF(N2=3,2,1)</f>
        <v>3</v>
      </c>
      <c r="R2" s="234"/>
      <c r="S2" s="235"/>
      <c r="T2" s="230">
        <f>H2+K2+N2</f>
        <v>4</v>
      </c>
      <c r="U2" s="231" t="s">
        <v>0</v>
      </c>
      <c r="V2" s="236">
        <f>J2+M2+P2</f>
        <v>9</v>
      </c>
      <c r="W2" s="208" t="s">
        <v>34</v>
      </c>
      <c r="X2" s="209"/>
      <c r="Y2" s="210"/>
      <c r="Z2" s="80"/>
      <c r="AA2" s="80"/>
      <c r="AB2" s="80"/>
      <c r="AD2" s="13">
        <v>1</v>
      </c>
      <c r="AE2" s="13" t="s">
        <v>0</v>
      </c>
      <c r="AF2" s="12">
        <v>4</v>
      </c>
      <c r="AG2" s="11" t="str">
        <f>C2</f>
        <v>Čermáková Eliška</v>
      </c>
      <c r="AH2" s="13" t="s">
        <v>0</v>
      </c>
      <c r="AI2" s="12" t="str">
        <f>C8</f>
        <v>Tomášková Jana</v>
      </c>
      <c r="AJ2" s="11">
        <v>1</v>
      </c>
      <c r="AK2" s="13" t="s">
        <v>0</v>
      </c>
      <c r="AL2" s="12">
        <v>3</v>
      </c>
      <c r="AM2" s="13" t="s">
        <v>134</v>
      </c>
    </row>
    <row r="3" spans="1:39" ht="15.6" x14ac:dyDescent="0.25">
      <c r="A3" s="272"/>
      <c r="B3" s="242"/>
      <c r="C3" s="240"/>
      <c r="D3" s="246"/>
      <c r="E3" s="18"/>
      <c r="F3" s="19"/>
      <c r="G3" s="20"/>
      <c r="H3" s="178"/>
      <c r="I3" s="202"/>
      <c r="J3" s="204"/>
      <c r="K3" s="178"/>
      <c r="L3" s="202"/>
      <c r="M3" s="204"/>
      <c r="N3" s="178"/>
      <c r="O3" s="202"/>
      <c r="P3" s="212"/>
      <c r="Q3" s="174"/>
      <c r="R3" s="175"/>
      <c r="S3" s="176"/>
      <c r="T3" s="178"/>
      <c r="U3" s="202"/>
      <c r="V3" s="204"/>
      <c r="W3" s="205"/>
      <c r="X3" s="206"/>
      <c r="Y3" s="207"/>
      <c r="Z3" s="80"/>
      <c r="AA3" s="80"/>
      <c r="AB3" s="80"/>
      <c r="AD3" s="13">
        <v>2</v>
      </c>
      <c r="AE3" s="13" t="s">
        <v>0</v>
      </c>
      <c r="AF3" s="12">
        <v>3</v>
      </c>
      <c r="AG3" s="11" t="str">
        <f>C4</f>
        <v>Šilarová Lucie</v>
      </c>
      <c r="AH3" s="13" t="s">
        <v>0</v>
      </c>
      <c r="AI3" s="12" t="str">
        <f>C6</f>
        <v>Krupová Soňa</v>
      </c>
      <c r="AJ3" s="11">
        <v>2</v>
      </c>
      <c r="AK3" s="13" t="s">
        <v>0</v>
      </c>
      <c r="AL3" s="12">
        <v>3</v>
      </c>
      <c r="AM3" s="13" t="s">
        <v>135</v>
      </c>
    </row>
    <row r="4" spans="1:39" ht="15.6" x14ac:dyDescent="0.25">
      <c r="A4" s="272"/>
      <c r="B4" s="241">
        <v>2</v>
      </c>
      <c r="C4" s="260" t="s">
        <v>71</v>
      </c>
      <c r="D4" s="245" t="s">
        <v>5</v>
      </c>
      <c r="E4" s="243">
        <f>J2</f>
        <v>3</v>
      </c>
      <c r="F4" s="201" t="s">
        <v>0</v>
      </c>
      <c r="G4" s="203">
        <f>H2</f>
        <v>2</v>
      </c>
      <c r="H4" s="21"/>
      <c r="I4" s="22"/>
      <c r="J4" s="23"/>
      <c r="K4" s="177">
        <f>AJ3</f>
        <v>2</v>
      </c>
      <c r="L4" s="201" t="s">
        <v>0</v>
      </c>
      <c r="M4" s="203">
        <f>AL3</f>
        <v>3</v>
      </c>
      <c r="N4" s="177">
        <f>AJ6</f>
        <v>0</v>
      </c>
      <c r="O4" s="201" t="s">
        <v>0</v>
      </c>
      <c r="P4" s="211">
        <f>AL6</f>
        <v>3</v>
      </c>
      <c r="Q4" s="171">
        <f>IF(E4=3,2,1)+IF(K4=3,2,1)+IF(N4=3,2,1)</f>
        <v>4</v>
      </c>
      <c r="R4" s="172"/>
      <c r="S4" s="173"/>
      <c r="T4" s="177">
        <f>E4+K4+N4</f>
        <v>5</v>
      </c>
      <c r="U4" s="201" t="s">
        <v>0</v>
      </c>
      <c r="V4" s="203">
        <f>G4+M4+P4</f>
        <v>8</v>
      </c>
      <c r="W4" s="179">
        <v>3</v>
      </c>
      <c r="X4" s="180"/>
      <c r="Y4" s="181"/>
      <c r="Z4" s="80"/>
      <c r="AA4" s="80"/>
      <c r="AB4" s="80"/>
      <c r="AD4" s="13">
        <v>4</v>
      </c>
      <c r="AE4" s="13" t="s">
        <v>0</v>
      </c>
      <c r="AF4" s="12">
        <v>3</v>
      </c>
      <c r="AG4" s="11" t="str">
        <f>C8</f>
        <v>Tomášková Jana</v>
      </c>
      <c r="AH4" s="13" t="s">
        <v>0</v>
      </c>
      <c r="AI4" s="12" t="str">
        <f>C6</f>
        <v>Krupová Soňa</v>
      </c>
      <c r="AJ4" s="11">
        <v>1</v>
      </c>
      <c r="AK4" s="13" t="s">
        <v>0</v>
      </c>
      <c r="AL4" s="12">
        <v>3</v>
      </c>
      <c r="AM4" s="13" t="s">
        <v>136</v>
      </c>
    </row>
    <row r="5" spans="1:39" ht="15.6" x14ac:dyDescent="0.25">
      <c r="A5" s="272"/>
      <c r="B5" s="242"/>
      <c r="C5" s="240"/>
      <c r="D5" s="246"/>
      <c r="E5" s="244"/>
      <c r="F5" s="202"/>
      <c r="G5" s="204"/>
      <c r="H5" s="21"/>
      <c r="I5" s="22"/>
      <c r="J5" s="23"/>
      <c r="K5" s="178"/>
      <c r="L5" s="202"/>
      <c r="M5" s="204"/>
      <c r="N5" s="178"/>
      <c r="O5" s="202"/>
      <c r="P5" s="212"/>
      <c r="Q5" s="174"/>
      <c r="R5" s="175"/>
      <c r="S5" s="176"/>
      <c r="T5" s="178"/>
      <c r="U5" s="202"/>
      <c r="V5" s="204"/>
      <c r="W5" s="205"/>
      <c r="X5" s="206"/>
      <c r="Y5" s="207"/>
      <c r="Z5" s="80"/>
      <c r="AA5" s="80"/>
      <c r="AB5" s="80"/>
      <c r="AD5" s="13">
        <v>1</v>
      </c>
      <c r="AE5" s="13" t="s">
        <v>0</v>
      </c>
      <c r="AF5" s="12">
        <v>2</v>
      </c>
      <c r="AG5" s="11" t="str">
        <f>C2</f>
        <v>Čermáková Eliška</v>
      </c>
      <c r="AH5" s="13" t="s">
        <v>0</v>
      </c>
      <c r="AI5" s="12" t="str">
        <f>C4</f>
        <v>Šilarová Lucie</v>
      </c>
      <c r="AJ5" s="11">
        <v>2</v>
      </c>
      <c r="AK5" s="13" t="s">
        <v>0</v>
      </c>
      <c r="AL5" s="12">
        <v>3</v>
      </c>
      <c r="AM5" s="13" t="s">
        <v>137</v>
      </c>
    </row>
    <row r="6" spans="1:39" ht="15.6" x14ac:dyDescent="0.25">
      <c r="A6" s="272"/>
      <c r="B6" s="241">
        <v>3</v>
      </c>
      <c r="C6" s="260" t="s">
        <v>69</v>
      </c>
      <c r="D6" s="245" t="s">
        <v>72</v>
      </c>
      <c r="E6" s="243">
        <f>M2</f>
        <v>3</v>
      </c>
      <c r="F6" s="201" t="s">
        <v>0</v>
      </c>
      <c r="G6" s="203">
        <f>K2</f>
        <v>1</v>
      </c>
      <c r="H6" s="177">
        <f>M4</f>
        <v>3</v>
      </c>
      <c r="I6" s="201" t="s">
        <v>0</v>
      </c>
      <c r="J6" s="203">
        <f>K4</f>
        <v>2</v>
      </c>
      <c r="K6" s="21"/>
      <c r="L6" s="22"/>
      <c r="M6" s="23"/>
      <c r="N6" s="177">
        <f>AL4</f>
        <v>3</v>
      </c>
      <c r="O6" s="201" t="s">
        <v>0</v>
      </c>
      <c r="P6" s="211">
        <f>AJ4</f>
        <v>1</v>
      </c>
      <c r="Q6" s="171">
        <f>IF(E6=3,2,1)+IF(H6=3,2,1)+IF(N6=3,2,1)</f>
        <v>6</v>
      </c>
      <c r="R6" s="172"/>
      <c r="S6" s="173"/>
      <c r="T6" s="177">
        <f>E6+H6+N6</f>
        <v>9</v>
      </c>
      <c r="U6" s="201" t="s">
        <v>0</v>
      </c>
      <c r="V6" s="203">
        <f>G6+J6+P6</f>
        <v>4</v>
      </c>
      <c r="W6" s="179">
        <v>1</v>
      </c>
      <c r="X6" s="180"/>
      <c r="Y6" s="181"/>
      <c r="Z6" s="80"/>
      <c r="AA6" s="80"/>
      <c r="AB6" s="80"/>
      <c r="AD6" s="13">
        <v>2</v>
      </c>
      <c r="AE6" s="13" t="s">
        <v>0</v>
      </c>
      <c r="AF6" s="12">
        <v>4</v>
      </c>
      <c r="AG6" s="11" t="str">
        <f>C4</f>
        <v>Šilarová Lucie</v>
      </c>
      <c r="AH6" s="13" t="s">
        <v>0</v>
      </c>
      <c r="AI6" s="12" t="str">
        <f>C8</f>
        <v>Tomášková Jana</v>
      </c>
      <c r="AJ6" s="11">
        <v>0</v>
      </c>
      <c r="AK6" s="13" t="s">
        <v>0</v>
      </c>
      <c r="AL6" s="12">
        <v>3</v>
      </c>
      <c r="AM6" s="13" t="s">
        <v>138</v>
      </c>
    </row>
    <row r="7" spans="1:39" ht="15.6" x14ac:dyDescent="0.25">
      <c r="A7" s="272"/>
      <c r="B7" s="242"/>
      <c r="C7" s="240"/>
      <c r="D7" s="246"/>
      <c r="E7" s="244"/>
      <c r="F7" s="202"/>
      <c r="G7" s="204"/>
      <c r="H7" s="178"/>
      <c r="I7" s="202"/>
      <c r="J7" s="204"/>
      <c r="K7" s="21"/>
      <c r="L7" s="22"/>
      <c r="M7" s="23"/>
      <c r="N7" s="178"/>
      <c r="O7" s="202"/>
      <c r="P7" s="212"/>
      <c r="Q7" s="174"/>
      <c r="R7" s="175"/>
      <c r="S7" s="176"/>
      <c r="T7" s="178"/>
      <c r="U7" s="202"/>
      <c r="V7" s="204"/>
      <c r="W7" s="205"/>
      <c r="X7" s="206"/>
      <c r="Y7" s="207"/>
      <c r="Z7" s="80"/>
      <c r="AA7" s="80"/>
      <c r="AB7" s="80"/>
      <c r="AD7" s="13">
        <v>3</v>
      </c>
      <c r="AE7" s="13" t="s">
        <v>0</v>
      </c>
      <c r="AF7" s="12">
        <v>1</v>
      </c>
      <c r="AG7" s="11" t="str">
        <f>C6</f>
        <v>Krupová Soňa</v>
      </c>
      <c r="AH7" s="13" t="s">
        <v>0</v>
      </c>
      <c r="AI7" s="12" t="str">
        <f>C2</f>
        <v>Čermáková Eliška</v>
      </c>
      <c r="AJ7" s="11">
        <v>3</v>
      </c>
      <c r="AK7" s="13" t="s">
        <v>0</v>
      </c>
      <c r="AL7" s="12">
        <v>1</v>
      </c>
      <c r="AM7" s="13" t="s">
        <v>139</v>
      </c>
    </row>
    <row r="8" spans="1:39" ht="15.6" x14ac:dyDescent="0.25">
      <c r="A8" s="272"/>
      <c r="B8" s="241">
        <v>4</v>
      </c>
      <c r="C8" s="260" t="s">
        <v>27</v>
      </c>
      <c r="D8" s="245" t="s">
        <v>12</v>
      </c>
      <c r="E8" s="243">
        <f>P2</f>
        <v>3</v>
      </c>
      <c r="F8" s="201" t="s">
        <v>0</v>
      </c>
      <c r="G8" s="203">
        <f>N2</f>
        <v>1</v>
      </c>
      <c r="H8" s="177">
        <f>P4</f>
        <v>3</v>
      </c>
      <c r="I8" s="201" t="s">
        <v>0</v>
      </c>
      <c r="J8" s="203">
        <f>N4</f>
        <v>0</v>
      </c>
      <c r="K8" s="177">
        <f>P6</f>
        <v>1</v>
      </c>
      <c r="L8" s="201" t="s">
        <v>0</v>
      </c>
      <c r="M8" s="203">
        <f>N6</f>
        <v>3</v>
      </c>
      <c r="N8" s="24"/>
      <c r="O8" s="19"/>
      <c r="P8" s="25"/>
      <c r="Q8" s="171">
        <f>IF(E8=3,2,1)+IF(H8=3,2,1)+IF(K8=3,2,1)</f>
        <v>5</v>
      </c>
      <c r="R8" s="172"/>
      <c r="S8" s="173"/>
      <c r="T8" s="177">
        <f>E8+H8+K8</f>
        <v>7</v>
      </c>
      <c r="U8" s="201" t="s">
        <v>0</v>
      </c>
      <c r="V8" s="203">
        <f>G8+J8+M8</f>
        <v>4</v>
      </c>
      <c r="W8" s="179">
        <v>2</v>
      </c>
      <c r="X8" s="180"/>
      <c r="Y8" s="181"/>
      <c r="Z8" s="80"/>
      <c r="AA8" s="80"/>
      <c r="AB8" s="80"/>
      <c r="AD8" s="13"/>
      <c r="AE8" s="13"/>
      <c r="AF8" s="12"/>
      <c r="AG8" s="11"/>
      <c r="AH8" s="13"/>
      <c r="AI8" s="12"/>
      <c r="AJ8" s="11"/>
      <c r="AK8" s="13"/>
      <c r="AL8" s="12"/>
      <c r="AM8" s="13"/>
    </row>
    <row r="9" spans="1:39" ht="16.2" thickBot="1" x14ac:dyDescent="0.3">
      <c r="A9" s="273"/>
      <c r="B9" s="267"/>
      <c r="C9" s="268"/>
      <c r="D9" s="269"/>
      <c r="E9" s="270"/>
      <c r="F9" s="266"/>
      <c r="G9" s="261"/>
      <c r="H9" s="265"/>
      <c r="I9" s="266"/>
      <c r="J9" s="261"/>
      <c r="K9" s="265"/>
      <c r="L9" s="266"/>
      <c r="M9" s="261"/>
      <c r="N9" s="26"/>
      <c r="O9" s="27"/>
      <c r="P9" s="28"/>
      <c r="Q9" s="262"/>
      <c r="R9" s="263"/>
      <c r="S9" s="264"/>
      <c r="T9" s="265"/>
      <c r="U9" s="266"/>
      <c r="V9" s="261"/>
      <c r="W9" s="182"/>
      <c r="X9" s="183"/>
      <c r="Y9" s="184"/>
      <c r="Z9" s="80"/>
      <c r="AA9" s="80"/>
      <c r="AB9" s="80"/>
      <c r="AD9" s="13"/>
      <c r="AE9" s="13"/>
      <c r="AF9" s="12"/>
      <c r="AG9" s="11"/>
      <c r="AH9" s="13"/>
      <c r="AI9" s="12"/>
      <c r="AJ9" s="11"/>
      <c r="AK9" s="13"/>
      <c r="AL9" s="12"/>
      <c r="AM9" s="13"/>
    </row>
    <row r="10" spans="1:39" ht="15.6" thickBot="1" x14ac:dyDescent="0.3"/>
    <row r="11" spans="1:39" ht="15.6" thickBot="1" x14ac:dyDescent="0.3">
      <c r="A11" s="251" t="s">
        <v>6</v>
      </c>
      <c r="B11" s="252"/>
      <c r="C11" s="8" t="s">
        <v>7</v>
      </c>
      <c r="D11" s="9" t="s">
        <v>1</v>
      </c>
      <c r="E11" s="253">
        <v>1</v>
      </c>
      <c r="F11" s="225"/>
      <c r="G11" s="254"/>
      <c r="H11" s="224">
        <v>2</v>
      </c>
      <c r="I11" s="225"/>
      <c r="J11" s="254"/>
      <c r="K11" s="224">
        <v>3</v>
      </c>
      <c r="L11" s="225"/>
      <c r="M11" s="254"/>
      <c r="N11" s="224">
        <v>4</v>
      </c>
      <c r="O11" s="225"/>
      <c r="P11" s="254"/>
      <c r="Q11" s="224">
        <v>5</v>
      </c>
      <c r="R11" s="225"/>
      <c r="S11" s="226"/>
      <c r="T11" s="255" t="s">
        <v>8</v>
      </c>
      <c r="U11" s="214"/>
      <c r="V11" s="215"/>
      <c r="W11" s="213" t="s">
        <v>9</v>
      </c>
      <c r="X11" s="214"/>
      <c r="Y11" s="215"/>
      <c r="Z11" s="224" t="s">
        <v>10</v>
      </c>
      <c r="AA11" s="225"/>
      <c r="AB11" s="226"/>
      <c r="AF11" s="10"/>
      <c r="AG11" s="11"/>
      <c r="AI11" s="12"/>
      <c r="AJ11" s="11"/>
      <c r="AK11" s="13"/>
      <c r="AL11" s="12"/>
      <c r="AM11" s="13"/>
    </row>
    <row r="12" spans="1:39" ht="15.6" customHeight="1" x14ac:dyDescent="0.25">
      <c r="A12" s="227">
        <v>2</v>
      </c>
      <c r="B12" s="249">
        <v>1</v>
      </c>
      <c r="C12" s="239" t="s">
        <v>24</v>
      </c>
      <c r="D12" s="250" t="s">
        <v>5</v>
      </c>
      <c r="E12" s="14"/>
      <c r="F12" s="15"/>
      <c r="G12" s="16"/>
      <c r="H12" s="230">
        <f>AJ14</f>
        <v>3</v>
      </c>
      <c r="I12" s="231" t="s">
        <v>0</v>
      </c>
      <c r="J12" s="236">
        <f>AL14</f>
        <v>1</v>
      </c>
      <c r="K12" s="230">
        <f>AL21</f>
        <v>3</v>
      </c>
      <c r="L12" s="231" t="s">
        <v>0</v>
      </c>
      <c r="M12" s="236">
        <f>AJ21</f>
        <v>0</v>
      </c>
      <c r="N12" s="230">
        <f>AJ16</f>
        <v>3</v>
      </c>
      <c r="O12" s="231" t="s">
        <v>0</v>
      </c>
      <c r="P12" s="236">
        <f>AL16</f>
        <v>2</v>
      </c>
      <c r="Q12" s="230">
        <f>AL19</f>
        <v>3</v>
      </c>
      <c r="R12" s="231" t="s">
        <v>0</v>
      </c>
      <c r="S12" s="232">
        <f>AJ19</f>
        <v>0</v>
      </c>
      <c r="T12" s="233">
        <f>IF(H12=3,2,1)+IF(K12=3,2,1)+IF(N12=3,2,1)+IF(Q12=3,2,1)</f>
        <v>8</v>
      </c>
      <c r="U12" s="234"/>
      <c r="V12" s="235"/>
      <c r="W12" s="230">
        <f>H12+K12+N12+Q12</f>
        <v>12</v>
      </c>
      <c r="X12" s="231" t="s">
        <v>0</v>
      </c>
      <c r="Y12" s="236">
        <f>J12+M12+P12+S12</f>
        <v>3</v>
      </c>
      <c r="Z12" s="208" t="s">
        <v>32</v>
      </c>
      <c r="AA12" s="209"/>
      <c r="AB12" s="210"/>
      <c r="AD12" s="13">
        <v>2</v>
      </c>
      <c r="AE12" s="13" t="s">
        <v>0</v>
      </c>
      <c r="AF12" s="12">
        <v>5</v>
      </c>
      <c r="AG12" s="11" t="str">
        <f>C14</f>
        <v>Ciborová Natálie</v>
      </c>
      <c r="AH12" s="13" t="s">
        <v>0</v>
      </c>
      <c r="AI12" s="12" t="str">
        <f>C20</f>
        <v>Kacafírková Agáta</v>
      </c>
      <c r="AJ12" s="11">
        <v>3</v>
      </c>
      <c r="AK12" s="13" t="s">
        <v>0</v>
      </c>
      <c r="AL12" s="12">
        <v>0</v>
      </c>
      <c r="AM12" s="13" t="s">
        <v>140</v>
      </c>
    </row>
    <row r="13" spans="1:39" ht="15.6" customHeight="1" x14ac:dyDescent="0.25">
      <c r="A13" s="228"/>
      <c r="B13" s="242"/>
      <c r="C13" s="240"/>
      <c r="D13" s="246"/>
      <c r="E13" s="18"/>
      <c r="F13" s="19"/>
      <c r="G13" s="20"/>
      <c r="H13" s="178"/>
      <c r="I13" s="202"/>
      <c r="J13" s="204"/>
      <c r="K13" s="178"/>
      <c r="L13" s="202"/>
      <c r="M13" s="204"/>
      <c r="N13" s="178"/>
      <c r="O13" s="202"/>
      <c r="P13" s="204"/>
      <c r="Q13" s="178"/>
      <c r="R13" s="202"/>
      <c r="S13" s="212"/>
      <c r="T13" s="174"/>
      <c r="U13" s="175"/>
      <c r="V13" s="176"/>
      <c r="W13" s="178"/>
      <c r="X13" s="202"/>
      <c r="Y13" s="204"/>
      <c r="Z13" s="205"/>
      <c r="AA13" s="206"/>
      <c r="AB13" s="207"/>
      <c r="AD13" s="13">
        <v>3</v>
      </c>
      <c r="AE13" s="13" t="s">
        <v>0</v>
      </c>
      <c r="AF13" s="12">
        <v>4</v>
      </c>
      <c r="AG13" s="11" t="str">
        <f>C16</f>
        <v>Kovaříčková Tereza</v>
      </c>
      <c r="AH13" s="13" t="s">
        <v>0</v>
      </c>
      <c r="AI13" s="12" t="str">
        <f>C18</f>
        <v>Kuhajdíková Pavlína</v>
      </c>
      <c r="AJ13" s="11">
        <v>2</v>
      </c>
      <c r="AK13" s="13" t="s">
        <v>0</v>
      </c>
      <c r="AL13" s="12">
        <v>3</v>
      </c>
      <c r="AM13" s="13" t="s">
        <v>141</v>
      </c>
    </row>
    <row r="14" spans="1:39" ht="15.6" customHeight="1" x14ac:dyDescent="0.25">
      <c r="A14" s="228"/>
      <c r="B14" s="241">
        <v>2</v>
      </c>
      <c r="C14" s="260" t="s">
        <v>28</v>
      </c>
      <c r="D14" s="245" t="s">
        <v>13</v>
      </c>
      <c r="E14" s="243">
        <f>J12</f>
        <v>1</v>
      </c>
      <c r="F14" s="201" t="s">
        <v>0</v>
      </c>
      <c r="G14" s="203">
        <f>H12</f>
        <v>3</v>
      </c>
      <c r="H14" s="21"/>
      <c r="I14" s="22"/>
      <c r="J14" s="23"/>
      <c r="K14" s="177">
        <f>AJ17</f>
        <v>0</v>
      </c>
      <c r="L14" s="201" t="s">
        <v>0</v>
      </c>
      <c r="M14" s="203">
        <f>AL17</f>
        <v>3</v>
      </c>
      <c r="N14" s="177">
        <f>AL18</f>
        <v>3</v>
      </c>
      <c r="O14" s="201" t="s">
        <v>0</v>
      </c>
      <c r="P14" s="203">
        <f>AJ18</f>
        <v>0</v>
      </c>
      <c r="Q14" s="177">
        <f>AJ12</f>
        <v>3</v>
      </c>
      <c r="R14" s="201" t="s">
        <v>0</v>
      </c>
      <c r="S14" s="211">
        <f>AL12</f>
        <v>0</v>
      </c>
      <c r="T14" s="171">
        <f>IF(E14=3,2,1)+IF(K14=3,2,1)+IF(N14=3,2,1)+IF(Q14=3,2,1)</f>
        <v>6</v>
      </c>
      <c r="U14" s="172"/>
      <c r="V14" s="173"/>
      <c r="W14" s="177">
        <f>E14+K14+N14+Q14</f>
        <v>7</v>
      </c>
      <c r="X14" s="201" t="s">
        <v>0</v>
      </c>
      <c r="Y14" s="203">
        <f>G14+M14+P14+S14</f>
        <v>6</v>
      </c>
      <c r="Z14" s="179" t="s">
        <v>33</v>
      </c>
      <c r="AA14" s="180"/>
      <c r="AB14" s="181"/>
      <c r="AD14" s="13">
        <v>1</v>
      </c>
      <c r="AE14" s="13" t="s">
        <v>0</v>
      </c>
      <c r="AF14" s="12">
        <v>2</v>
      </c>
      <c r="AG14" s="11" t="str">
        <f>C12</f>
        <v>Najmanová Markéta</v>
      </c>
      <c r="AH14" s="13" t="s">
        <v>0</v>
      </c>
      <c r="AI14" s="12" t="str">
        <f>C14</f>
        <v>Ciborová Natálie</v>
      </c>
      <c r="AJ14" s="11">
        <v>3</v>
      </c>
      <c r="AK14" s="13" t="s">
        <v>0</v>
      </c>
      <c r="AL14" s="12">
        <v>1</v>
      </c>
      <c r="AM14" s="13" t="s">
        <v>142</v>
      </c>
    </row>
    <row r="15" spans="1:39" ht="15.6" customHeight="1" x14ac:dyDescent="0.25">
      <c r="A15" s="228"/>
      <c r="B15" s="242"/>
      <c r="C15" s="240"/>
      <c r="D15" s="246"/>
      <c r="E15" s="244"/>
      <c r="F15" s="202"/>
      <c r="G15" s="204"/>
      <c r="H15" s="21"/>
      <c r="I15" s="22"/>
      <c r="J15" s="23"/>
      <c r="K15" s="178"/>
      <c r="L15" s="202"/>
      <c r="M15" s="204"/>
      <c r="N15" s="178"/>
      <c r="O15" s="202"/>
      <c r="P15" s="204"/>
      <c r="Q15" s="178"/>
      <c r="R15" s="202"/>
      <c r="S15" s="212"/>
      <c r="T15" s="174"/>
      <c r="U15" s="175"/>
      <c r="V15" s="176"/>
      <c r="W15" s="178"/>
      <c r="X15" s="202"/>
      <c r="Y15" s="204"/>
      <c r="Z15" s="205"/>
      <c r="AA15" s="206"/>
      <c r="AB15" s="207"/>
      <c r="AD15" s="13">
        <v>5</v>
      </c>
      <c r="AE15" s="13" t="s">
        <v>0</v>
      </c>
      <c r="AF15" s="12">
        <v>3</v>
      </c>
      <c r="AG15" s="11" t="str">
        <f>C20</f>
        <v>Kacafírková Agáta</v>
      </c>
      <c r="AH15" s="13" t="s">
        <v>0</v>
      </c>
      <c r="AI15" s="12" t="str">
        <f>C16</f>
        <v>Kovaříčková Tereza</v>
      </c>
      <c r="AJ15" s="11">
        <v>0</v>
      </c>
      <c r="AK15" s="13" t="s">
        <v>0</v>
      </c>
      <c r="AL15" s="12">
        <v>3</v>
      </c>
      <c r="AM15" s="13" t="s">
        <v>143</v>
      </c>
    </row>
    <row r="16" spans="1:39" ht="15.6" customHeight="1" x14ac:dyDescent="0.25">
      <c r="A16" s="228"/>
      <c r="B16" s="241">
        <v>3</v>
      </c>
      <c r="C16" s="260" t="s">
        <v>25</v>
      </c>
      <c r="D16" s="216" t="s">
        <v>11</v>
      </c>
      <c r="E16" s="243">
        <f>M12</f>
        <v>0</v>
      </c>
      <c r="F16" s="201" t="s">
        <v>0</v>
      </c>
      <c r="G16" s="203">
        <f>K12</f>
        <v>3</v>
      </c>
      <c r="H16" s="177">
        <f>M14</f>
        <v>3</v>
      </c>
      <c r="I16" s="201" t="s">
        <v>0</v>
      </c>
      <c r="J16" s="203">
        <f>K14</f>
        <v>0</v>
      </c>
      <c r="K16" s="21"/>
      <c r="L16" s="22"/>
      <c r="M16" s="23"/>
      <c r="N16" s="177">
        <f>AJ13</f>
        <v>2</v>
      </c>
      <c r="O16" s="201" t="s">
        <v>0</v>
      </c>
      <c r="P16" s="203">
        <f>AL13</f>
        <v>3</v>
      </c>
      <c r="Q16" s="177">
        <f>AL15</f>
        <v>3</v>
      </c>
      <c r="R16" s="201" t="s">
        <v>0</v>
      </c>
      <c r="S16" s="211">
        <f>AJ15</f>
        <v>0</v>
      </c>
      <c r="T16" s="171">
        <f>IF(E16=3,2,1)+IF(H16=3,2,1)+IF(N16=3,2,1)+IF(Q16=3,2,1)</f>
        <v>6</v>
      </c>
      <c r="U16" s="172"/>
      <c r="V16" s="173"/>
      <c r="W16" s="177">
        <f>E16+H16+N16+Q16</f>
        <v>8</v>
      </c>
      <c r="X16" s="201" t="s">
        <v>0</v>
      </c>
      <c r="Y16" s="203">
        <f>G16+J16+P16+S16</f>
        <v>6</v>
      </c>
      <c r="Z16" s="179" t="s">
        <v>36</v>
      </c>
      <c r="AA16" s="180"/>
      <c r="AB16" s="181"/>
      <c r="AD16" s="13">
        <v>1</v>
      </c>
      <c r="AE16" s="13" t="s">
        <v>0</v>
      </c>
      <c r="AF16" s="12">
        <v>4</v>
      </c>
      <c r="AG16" s="11" t="str">
        <f>C12</f>
        <v>Najmanová Markéta</v>
      </c>
      <c r="AH16" s="13" t="s">
        <v>0</v>
      </c>
      <c r="AI16" s="12" t="str">
        <f>C18</f>
        <v>Kuhajdíková Pavlína</v>
      </c>
      <c r="AJ16" s="11">
        <v>3</v>
      </c>
      <c r="AK16" s="13" t="s">
        <v>0</v>
      </c>
      <c r="AL16" s="12">
        <v>2</v>
      </c>
      <c r="AM16" s="13" t="s">
        <v>144</v>
      </c>
    </row>
    <row r="17" spans="1:39" ht="15.6" customHeight="1" x14ac:dyDescent="0.25">
      <c r="A17" s="228"/>
      <c r="B17" s="242"/>
      <c r="C17" s="240"/>
      <c r="D17" s="216"/>
      <c r="E17" s="244"/>
      <c r="F17" s="202"/>
      <c r="G17" s="204"/>
      <c r="H17" s="178"/>
      <c r="I17" s="202"/>
      <c r="J17" s="204"/>
      <c r="K17" s="21"/>
      <c r="L17" s="22"/>
      <c r="M17" s="23"/>
      <c r="N17" s="178"/>
      <c r="O17" s="202"/>
      <c r="P17" s="204"/>
      <c r="Q17" s="178"/>
      <c r="R17" s="202"/>
      <c r="S17" s="212"/>
      <c r="T17" s="174"/>
      <c r="U17" s="175"/>
      <c r="V17" s="176"/>
      <c r="W17" s="178"/>
      <c r="X17" s="202"/>
      <c r="Y17" s="204"/>
      <c r="Z17" s="205"/>
      <c r="AA17" s="206"/>
      <c r="AB17" s="207"/>
      <c r="AD17" s="13">
        <v>2</v>
      </c>
      <c r="AE17" s="13" t="s">
        <v>0</v>
      </c>
      <c r="AF17" s="12">
        <v>3</v>
      </c>
      <c r="AG17" s="11" t="str">
        <f>C14</f>
        <v>Ciborová Natálie</v>
      </c>
      <c r="AH17" s="13" t="s">
        <v>0</v>
      </c>
      <c r="AI17" s="12" t="str">
        <f>C16</f>
        <v>Kovaříčková Tereza</v>
      </c>
      <c r="AJ17" s="11">
        <v>0</v>
      </c>
      <c r="AK17" s="13" t="s">
        <v>0</v>
      </c>
      <c r="AL17" s="12">
        <v>3</v>
      </c>
      <c r="AM17" s="13" t="s">
        <v>145</v>
      </c>
    </row>
    <row r="18" spans="1:39" ht="15.6" customHeight="1" x14ac:dyDescent="0.25">
      <c r="A18" s="228"/>
      <c r="B18" s="237">
        <v>4</v>
      </c>
      <c r="C18" s="259" t="s">
        <v>68</v>
      </c>
      <c r="D18" s="216" t="s">
        <v>4</v>
      </c>
      <c r="E18" s="217">
        <f>P12</f>
        <v>2</v>
      </c>
      <c r="F18" s="189" t="s">
        <v>0</v>
      </c>
      <c r="G18" s="185">
        <f>N12</f>
        <v>3</v>
      </c>
      <c r="H18" s="199">
        <f>P14</f>
        <v>0</v>
      </c>
      <c r="I18" s="189" t="s">
        <v>0</v>
      </c>
      <c r="J18" s="185">
        <f>N14</f>
        <v>3</v>
      </c>
      <c r="K18" s="199">
        <f>P16</f>
        <v>3</v>
      </c>
      <c r="L18" s="189" t="s">
        <v>0</v>
      </c>
      <c r="M18" s="185">
        <f>N16</f>
        <v>2</v>
      </c>
      <c r="N18" s="21"/>
      <c r="O18" s="22"/>
      <c r="P18" s="23"/>
      <c r="Q18" s="199">
        <f>AJ20</f>
        <v>3</v>
      </c>
      <c r="R18" s="189" t="s">
        <v>0</v>
      </c>
      <c r="S18" s="221">
        <f>AL20</f>
        <v>0</v>
      </c>
      <c r="T18" s="195">
        <f>IF(E18=3,2,1)+IF(H18=3,2,1)+IF(K18=3,2,1)+IF(Q18=3,2,1)</f>
        <v>6</v>
      </c>
      <c r="U18" s="196"/>
      <c r="V18" s="196"/>
      <c r="W18" s="199">
        <f>E18+H18+K18+Q18</f>
        <v>8</v>
      </c>
      <c r="X18" s="189" t="s">
        <v>0</v>
      </c>
      <c r="Y18" s="185">
        <f>G18+J18+M18+S18</f>
        <v>8</v>
      </c>
      <c r="Z18" s="222" t="s">
        <v>34</v>
      </c>
      <c r="AA18" s="222"/>
      <c r="AB18" s="223"/>
      <c r="AD18" s="13">
        <v>4</v>
      </c>
      <c r="AE18" s="13" t="s">
        <v>0</v>
      </c>
      <c r="AF18" s="12">
        <v>2</v>
      </c>
      <c r="AG18" s="11" t="str">
        <f>C18</f>
        <v>Kuhajdíková Pavlína</v>
      </c>
      <c r="AH18" s="13" t="s">
        <v>0</v>
      </c>
      <c r="AI18" s="12" t="str">
        <f>C14</f>
        <v>Ciborová Natálie</v>
      </c>
      <c r="AJ18" s="11">
        <v>0</v>
      </c>
      <c r="AK18" s="13" t="s">
        <v>0</v>
      </c>
      <c r="AL18" s="12">
        <v>3</v>
      </c>
      <c r="AM18" s="13" t="s">
        <v>146</v>
      </c>
    </row>
    <row r="19" spans="1:39" ht="15.9" customHeight="1" x14ac:dyDescent="0.25">
      <c r="A19" s="228"/>
      <c r="B19" s="237"/>
      <c r="C19" s="185"/>
      <c r="D19" s="216"/>
      <c r="E19" s="217"/>
      <c r="F19" s="218"/>
      <c r="G19" s="185"/>
      <c r="H19" s="199"/>
      <c r="I19" s="218"/>
      <c r="J19" s="185"/>
      <c r="K19" s="199"/>
      <c r="L19" s="218"/>
      <c r="M19" s="185"/>
      <c r="N19" s="21"/>
      <c r="O19" s="22"/>
      <c r="P19" s="23"/>
      <c r="Q19" s="199"/>
      <c r="R19" s="218"/>
      <c r="S19" s="221"/>
      <c r="T19" s="195"/>
      <c r="U19" s="196"/>
      <c r="V19" s="196"/>
      <c r="W19" s="199"/>
      <c r="X19" s="218"/>
      <c r="Y19" s="185"/>
      <c r="Z19" s="222"/>
      <c r="AA19" s="222"/>
      <c r="AB19" s="223"/>
      <c r="AD19" s="13">
        <v>5</v>
      </c>
      <c r="AE19" s="13" t="s">
        <v>0</v>
      </c>
      <c r="AF19" s="12">
        <v>1</v>
      </c>
      <c r="AG19" s="11" t="str">
        <f>C20</f>
        <v>Kacafírková Agáta</v>
      </c>
      <c r="AH19" s="13" t="s">
        <v>0</v>
      </c>
      <c r="AI19" s="12" t="str">
        <f>C12</f>
        <v>Najmanová Markéta</v>
      </c>
      <c r="AJ19" s="11">
        <v>0</v>
      </c>
      <c r="AK19" s="13" t="s">
        <v>0</v>
      </c>
      <c r="AL19" s="12">
        <v>3</v>
      </c>
      <c r="AM19" s="13" t="s">
        <v>147</v>
      </c>
    </row>
    <row r="20" spans="1:39" x14ac:dyDescent="0.25">
      <c r="A20" s="228"/>
      <c r="B20" s="237">
        <v>5</v>
      </c>
      <c r="C20" s="259" t="s">
        <v>29</v>
      </c>
      <c r="D20" s="216" t="s">
        <v>12</v>
      </c>
      <c r="E20" s="217">
        <f>S12</f>
        <v>0</v>
      </c>
      <c r="F20" s="189" t="s">
        <v>0</v>
      </c>
      <c r="G20" s="185">
        <f>Q12</f>
        <v>3</v>
      </c>
      <c r="H20" s="199">
        <f>S14</f>
        <v>0</v>
      </c>
      <c r="I20" s="189" t="s">
        <v>0</v>
      </c>
      <c r="J20" s="185">
        <f>Q14</f>
        <v>3</v>
      </c>
      <c r="K20" s="199">
        <f>S16</f>
        <v>0</v>
      </c>
      <c r="L20" s="189" t="s">
        <v>0</v>
      </c>
      <c r="M20" s="185">
        <f>Q16</f>
        <v>3</v>
      </c>
      <c r="N20" s="199">
        <f>S18</f>
        <v>0</v>
      </c>
      <c r="O20" s="189" t="s">
        <v>0</v>
      </c>
      <c r="P20" s="185">
        <f>Q18</f>
        <v>3</v>
      </c>
      <c r="Q20" s="187"/>
      <c r="R20" s="191"/>
      <c r="S20" s="193"/>
      <c r="T20" s="195">
        <f>IF(E20=3,2,1)+IF(H20=3,2,1)+IF(K20=3,2,1)+IF(N20=3,2,1)</f>
        <v>4</v>
      </c>
      <c r="U20" s="196"/>
      <c r="V20" s="196"/>
      <c r="W20" s="199">
        <f>E20+H20+K20+N20</f>
        <v>0</v>
      </c>
      <c r="X20" s="189" t="s">
        <v>0</v>
      </c>
      <c r="Y20" s="185">
        <f>G20+J20+M20+P20</f>
        <v>12</v>
      </c>
      <c r="Z20" s="179" t="s">
        <v>35</v>
      </c>
      <c r="AA20" s="180"/>
      <c r="AB20" s="181"/>
      <c r="AD20" s="13">
        <v>4</v>
      </c>
      <c r="AE20" s="13" t="s">
        <v>0</v>
      </c>
      <c r="AF20" s="12">
        <v>5</v>
      </c>
      <c r="AG20" s="11" t="str">
        <f>C18</f>
        <v>Kuhajdíková Pavlína</v>
      </c>
      <c r="AH20" s="13" t="s">
        <v>0</v>
      </c>
      <c r="AI20" s="12" t="str">
        <f>C20</f>
        <v>Kacafírková Agáta</v>
      </c>
      <c r="AJ20" s="11">
        <v>3</v>
      </c>
      <c r="AK20" s="13" t="s">
        <v>0</v>
      </c>
      <c r="AL20" s="12">
        <v>0</v>
      </c>
      <c r="AM20" s="13" t="s">
        <v>148</v>
      </c>
    </row>
    <row r="21" spans="1:39" ht="15.6" thickBot="1" x14ac:dyDescent="0.3">
      <c r="A21" s="229"/>
      <c r="B21" s="238"/>
      <c r="C21" s="186"/>
      <c r="D21" s="219"/>
      <c r="E21" s="220"/>
      <c r="F21" s="190"/>
      <c r="G21" s="186"/>
      <c r="H21" s="200"/>
      <c r="I21" s="190"/>
      <c r="J21" s="186"/>
      <c r="K21" s="200"/>
      <c r="L21" s="190"/>
      <c r="M21" s="186"/>
      <c r="N21" s="200"/>
      <c r="O21" s="190"/>
      <c r="P21" s="186"/>
      <c r="Q21" s="188"/>
      <c r="R21" s="192"/>
      <c r="S21" s="194"/>
      <c r="T21" s="197"/>
      <c r="U21" s="198"/>
      <c r="V21" s="198"/>
      <c r="W21" s="200"/>
      <c r="X21" s="190"/>
      <c r="Y21" s="186"/>
      <c r="Z21" s="182"/>
      <c r="AA21" s="183"/>
      <c r="AB21" s="184"/>
      <c r="AD21" s="13">
        <v>3</v>
      </c>
      <c r="AE21" s="13" t="s">
        <v>0</v>
      </c>
      <c r="AF21" s="12">
        <v>1</v>
      </c>
      <c r="AG21" s="11" t="str">
        <f>C16</f>
        <v>Kovaříčková Tereza</v>
      </c>
      <c r="AH21" s="13" t="s">
        <v>0</v>
      </c>
      <c r="AI21" s="12" t="str">
        <f>C12</f>
        <v>Najmanová Markéta</v>
      </c>
      <c r="AJ21" s="11">
        <v>0</v>
      </c>
      <c r="AK21" s="13" t="s">
        <v>0</v>
      </c>
      <c r="AL21" s="12">
        <v>3</v>
      </c>
      <c r="AM21" s="13" t="s">
        <v>149</v>
      </c>
    </row>
    <row r="28" spans="1:39" x14ac:dyDescent="0.25">
      <c r="A28" s="13"/>
      <c r="B28" s="12"/>
      <c r="C28" s="13"/>
    </row>
    <row r="29" spans="1:39" x14ac:dyDescent="0.25">
      <c r="A29" s="13"/>
      <c r="B29" s="12"/>
      <c r="C29" s="13"/>
    </row>
    <row r="31" spans="1:39" x14ac:dyDescent="0.25">
      <c r="A31" s="13"/>
      <c r="B31" s="12"/>
      <c r="C31" s="13"/>
    </row>
    <row r="32" spans="1:39" x14ac:dyDescent="0.25">
      <c r="A32" s="13" t="s">
        <v>0</v>
      </c>
      <c r="B32" s="12">
        <v>3</v>
      </c>
      <c r="C32" s="13" t="s">
        <v>47</v>
      </c>
    </row>
    <row r="33" spans="1:3" x14ac:dyDescent="0.25">
      <c r="A33" s="13" t="s">
        <v>0</v>
      </c>
      <c r="B33" s="12">
        <v>0</v>
      </c>
      <c r="C33" s="13" t="s">
        <v>48</v>
      </c>
    </row>
    <row r="34" spans="1:3" x14ac:dyDescent="0.25">
      <c r="A34" s="13" t="s">
        <v>0</v>
      </c>
      <c r="B34" s="12">
        <v>0</v>
      </c>
      <c r="C34" s="13" t="s">
        <v>49</v>
      </c>
    </row>
    <row r="35" spans="1:3" x14ac:dyDescent="0.25">
      <c r="A35" s="13" t="s">
        <v>0</v>
      </c>
      <c r="B35" s="12">
        <v>3</v>
      </c>
      <c r="C35" s="13" t="s">
        <v>31</v>
      </c>
    </row>
    <row r="36" spans="1:3" x14ac:dyDescent="0.25">
      <c r="A36" s="13" t="s">
        <v>0</v>
      </c>
      <c r="B36" s="12">
        <v>0</v>
      </c>
      <c r="C36" s="13" t="s">
        <v>50</v>
      </c>
    </row>
    <row r="37" spans="1:3" x14ac:dyDescent="0.25">
      <c r="A37" s="13" t="s">
        <v>0</v>
      </c>
      <c r="B37" s="12">
        <v>3</v>
      </c>
      <c r="C37" s="13" t="s">
        <v>51</v>
      </c>
    </row>
    <row r="38" spans="1:3" x14ac:dyDescent="0.25">
      <c r="A38" s="13" t="s">
        <v>0</v>
      </c>
      <c r="B38" s="12">
        <v>1</v>
      </c>
      <c r="C38" s="13" t="s">
        <v>52</v>
      </c>
    </row>
    <row r="39" spans="1:3" x14ac:dyDescent="0.25">
      <c r="A39" s="13" t="s">
        <v>0</v>
      </c>
      <c r="B39" s="12">
        <v>3</v>
      </c>
      <c r="C39" s="13" t="s">
        <v>53</v>
      </c>
    </row>
    <row r="40" spans="1:3" x14ac:dyDescent="0.25">
      <c r="A40" s="13" t="s">
        <v>0</v>
      </c>
      <c r="B40" s="12">
        <v>3</v>
      </c>
      <c r="C40" s="13" t="s">
        <v>54</v>
      </c>
    </row>
    <row r="41" spans="1:3" x14ac:dyDescent="0.25">
      <c r="A41" s="13" t="s">
        <v>0</v>
      </c>
      <c r="B41" s="12">
        <v>3</v>
      </c>
      <c r="C41" s="13" t="s">
        <v>55</v>
      </c>
    </row>
  </sheetData>
  <mergeCells count="190">
    <mergeCell ref="Y20:Y21"/>
    <mergeCell ref="S18:S19"/>
    <mergeCell ref="T18:V19"/>
    <mergeCell ref="W18:W19"/>
    <mergeCell ref="X18:X19"/>
    <mergeCell ref="Y18:Y19"/>
    <mergeCell ref="Z18:AB19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Z20:AB21"/>
    <mergeCell ref="R20:R21"/>
    <mergeCell ref="S20:S21"/>
    <mergeCell ref="T20:V21"/>
    <mergeCell ref="W20:W21"/>
    <mergeCell ref="X20:X21"/>
    <mergeCell ref="Z11:AB11"/>
    <mergeCell ref="A12:A21"/>
    <mergeCell ref="Q12:Q13"/>
    <mergeCell ref="R12:R13"/>
    <mergeCell ref="S12:S13"/>
    <mergeCell ref="T12:V13"/>
    <mergeCell ref="W12:W13"/>
    <mergeCell ref="X12:X13"/>
    <mergeCell ref="Y12:Y13"/>
    <mergeCell ref="Z12:AB13"/>
    <mergeCell ref="W14:W15"/>
    <mergeCell ref="X14:X15"/>
    <mergeCell ref="Y14:Y15"/>
    <mergeCell ref="Z14:AB15"/>
    <mergeCell ref="Q16:Q17"/>
    <mergeCell ref="R16:R17"/>
    <mergeCell ref="S16:S17"/>
    <mergeCell ref="T16:V17"/>
    <mergeCell ref="W16:W17"/>
    <mergeCell ref="X16:X17"/>
    <mergeCell ref="Y16:Y17"/>
    <mergeCell ref="Z16:AB17"/>
    <mergeCell ref="Q18:Q19"/>
    <mergeCell ref="R18:R19"/>
    <mergeCell ref="T1:V1"/>
    <mergeCell ref="W1:Y1"/>
    <mergeCell ref="A2:A9"/>
    <mergeCell ref="B2:B3"/>
    <mergeCell ref="C2:C3"/>
    <mergeCell ref="D2:D3"/>
    <mergeCell ref="H2:H3"/>
    <mergeCell ref="I2:I3"/>
    <mergeCell ref="J2:J3"/>
    <mergeCell ref="K2:K3"/>
    <mergeCell ref="A1:B1"/>
    <mergeCell ref="E1:G1"/>
    <mergeCell ref="H1:J1"/>
    <mergeCell ref="K1:M1"/>
    <mergeCell ref="N1:P1"/>
    <mergeCell ref="Q1:S1"/>
    <mergeCell ref="T2:T3"/>
    <mergeCell ref="U2:U3"/>
    <mergeCell ref="V2:V3"/>
    <mergeCell ref="W2:Y3"/>
    <mergeCell ref="B4:B5"/>
    <mergeCell ref="C4:C5"/>
    <mergeCell ref="D4:D5"/>
    <mergeCell ref="E4:E5"/>
    <mergeCell ref="F4:F5"/>
    <mergeCell ref="G4:G5"/>
    <mergeCell ref="L2:L3"/>
    <mergeCell ref="M2:M3"/>
    <mergeCell ref="N2:N3"/>
    <mergeCell ref="O2:O3"/>
    <mergeCell ref="P2:P3"/>
    <mergeCell ref="Q2:S3"/>
    <mergeCell ref="Q4:S5"/>
    <mergeCell ref="T4:T5"/>
    <mergeCell ref="U4:U5"/>
    <mergeCell ref="V4:V5"/>
    <mergeCell ref="W4:Y5"/>
    <mergeCell ref="B6:B7"/>
    <mergeCell ref="C6:C7"/>
    <mergeCell ref="D6:D7"/>
    <mergeCell ref="E6:E7"/>
    <mergeCell ref="F6:F7"/>
    <mergeCell ref="K4:K5"/>
    <mergeCell ref="L4:L5"/>
    <mergeCell ref="M4:M5"/>
    <mergeCell ref="N4:N5"/>
    <mergeCell ref="O4:O5"/>
    <mergeCell ref="P4:P5"/>
    <mergeCell ref="P6:P7"/>
    <mergeCell ref="Q6:S7"/>
    <mergeCell ref="T6:T7"/>
    <mergeCell ref="U6:U7"/>
    <mergeCell ref="V6:V7"/>
    <mergeCell ref="W6:Y7"/>
    <mergeCell ref="G6:G7"/>
    <mergeCell ref="H6:H7"/>
    <mergeCell ref="I6:I7"/>
    <mergeCell ref="J6:J7"/>
    <mergeCell ref="N6:N7"/>
    <mergeCell ref="O6:O7"/>
    <mergeCell ref="Q8:S9"/>
    <mergeCell ref="T8:T9"/>
    <mergeCell ref="U8:U9"/>
    <mergeCell ref="V8:V9"/>
    <mergeCell ref="W8:Y9"/>
    <mergeCell ref="A11:B11"/>
    <mergeCell ref="E11:G11"/>
    <mergeCell ref="H11:J11"/>
    <mergeCell ref="K11:M11"/>
    <mergeCell ref="N11:P11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Q11:S11"/>
    <mergeCell ref="T11:V11"/>
    <mergeCell ref="W11:Y11"/>
    <mergeCell ref="B12:B13"/>
    <mergeCell ref="C12:C13"/>
    <mergeCell ref="D12:D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T14:V15"/>
    <mergeCell ref="B16:B17"/>
    <mergeCell ref="C16:C17"/>
    <mergeCell ref="D16:D17"/>
    <mergeCell ref="E16:E17"/>
    <mergeCell ref="F16:F17"/>
    <mergeCell ref="G14:G15"/>
    <mergeCell ref="K14:K15"/>
    <mergeCell ref="L14:L15"/>
    <mergeCell ref="M14:M15"/>
    <mergeCell ref="N14:N15"/>
    <mergeCell ref="O14:O15"/>
    <mergeCell ref="B14:B15"/>
    <mergeCell ref="C14:C15"/>
    <mergeCell ref="D14:D15"/>
    <mergeCell ref="E14:E15"/>
    <mergeCell ref="F14:F15"/>
    <mergeCell ref="P14:P15"/>
    <mergeCell ref="Q14:Q15"/>
    <mergeCell ref="R14:R15"/>
    <mergeCell ref="S14:S15"/>
    <mergeCell ref="K18:K19"/>
    <mergeCell ref="L18:L19"/>
    <mergeCell ref="M18:M19"/>
    <mergeCell ref="B20:B21"/>
    <mergeCell ref="C20:C21"/>
    <mergeCell ref="D20:D21"/>
    <mergeCell ref="E20:E21"/>
    <mergeCell ref="P16:P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6:G17"/>
    <mergeCell ref="H16:H17"/>
    <mergeCell ref="I16:I17"/>
    <mergeCell ref="J16:J17"/>
    <mergeCell ref="N16:N17"/>
    <mergeCell ref="O16:O1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7" zoomScale="85" zoomScaleNormal="100" workbookViewId="0">
      <selection activeCell="I35" sqref="I35"/>
    </sheetView>
  </sheetViews>
  <sheetFormatPr defaultColWidth="8.90625" defaultRowHeight="13.2" x14ac:dyDescent="0.25"/>
  <cols>
    <col min="1" max="1" width="5.6328125" style="3" customWidth="1"/>
    <col min="2" max="2" width="22.453125" style="3" customWidth="1"/>
    <col min="3" max="3" width="13.7265625" style="3" customWidth="1"/>
    <col min="4" max="4" width="14.90625" style="3" bestFit="1" customWidth="1"/>
    <col min="5" max="5" width="15.6328125" style="3" bestFit="1" customWidth="1"/>
    <col min="6" max="6" width="16.26953125" style="3" customWidth="1"/>
    <col min="7" max="7" width="14.90625" style="3" bestFit="1" customWidth="1"/>
    <col min="8" max="8" width="5.6328125" style="3" customWidth="1"/>
    <col min="9" max="16384" width="8.90625" style="3"/>
  </cols>
  <sheetData>
    <row r="1" spans="1:7" x14ac:dyDescent="0.25">
      <c r="A1" s="4"/>
      <c r="B1" s="4"/>
      <c r="C1" s="4"/>
      <c r="D1" s="4"/>
      <c r="E1" s="4"/>
      <c r="F1" s="4"/>
    </row>
    <row r="2" spans="1:7" x14ac:dyDescent="0.25">
      <c r="A2" s="5"/>
      <c r="B2" s="7"/>
      <c r="C2" s="7"/>
      <c r="D2" s="4"/>
      <c r="E2" s="4"/>
      <c r="F2" s="7"/>
    </row>
    <row r="3" spans="1:7" x14ac:dyDescent="0.25">
      <c r="A3" s="5"/>
      <c r="B3" s="61"/>
      <c r="C3" s="7"/>
      <c r="D3" s="7"/>
      <c r="E3" s="4"/>
      <c r="F3" s="4"/>
    </row>
    <row r="4" spans="1:7" x14ac:dyDescent="0.25">
      <c r="A4" s="5"/>
      <c r="B4" s="7"/>
      <c r="C4" s="7"/>
      <c r="D4" s="53"/>
      <c r="E4" s="4"/>
      <c r="F4" s="4"/>
    </row>
    <row r="5" spans="1:7" x14ac:dyDescent="0.25">
      <c r="A5" s="5"/>
      <c r="B5" s="4"/>
      <c r="C5" s="109" t="s">
        <v>24</v>
      </c>
      <c r="D5" s="61"/>
      <c r="E5" s="7"/>
      <c r="F5" s="4"/>
    </row>
    <row r="6" spans="1:7" x14ac:dyDescent="0.25">
      <c r="A6" s="5"/>
      <c r="B6" s="7"/>
      <c r="C6" s="127"/>
      <c r="D6" s="61"/>
      <c r="E6" s="41"/>
      <c r="F6" s="4"/>
    </row>
    <row r="7" spans="1:7" x14ac:dyDescent="0.25">
      <c r="A7" s="5"/>
      <c r="B7" s="61"/>
      <c r="C7" s="117"/>
      <c r="D7" s="7"/>
      <c r="E7" s="61"/>
      <c r="F7" s="4"/>
    </row>
    <row r="8" spans="1:7" x14ac:dyDescent="0.25">
      <c r="A8" s="5"/>
      <c r="B8" s="7"/>
      <c r="C8" s="113"/>
      <c r="D8" s="53"/>
      <c r="E8" s="61"/>
      <c r="F8" s="4"/>
    </row>
    <row r="9" spans="1:7" x14ac:dyDescent="0.25">
      <c r="A9" s="5"/>
      <c r="B9" s="7"/>
      <c r="C9" s="113"/>
      <c r="D9" s="108" t="s">
        <v>108</v>
      </c>
      <c r="E9" s="4"/>
      <c r="F9" s="7"/>
    </row>
    <row r="10" spans="1:7" x14ac:dyDescent="0.25">
      <c r="A10" s="5"/>
      <c r="B10" s="7"/>
      <c r="C10" s="117"/>
      <c r="D10" s="115" t="s">
        <v>109</v>
      </c>
      <c r="E10" s="4"/>
      <c r="F10" s="81"/>
      <c r="G10" s="4"/>
    </row>
    <row r="11" spans="1:7" x14ac:dyDescent="0.25">
      <c r="A11" s="5"/>
      <c r="B11" s="61"/>
      <c r="C11" s="117"/>
      <c r="D11" s="113"/>
      <c r="E11" s="4"/>
      <c r="F11" s="65"/>
      <c r="G11" s="4"/>
    </row>
    <row r="12" spans="1:7" x14ac:dyDescent="0.25">
      <c r="A12" s="5"/>
      <c r="B12" s="7"/>
      <c r="C12" s="113"/>
      <c r="D12" s="116"/>
      <c r="E12" s="4"/>
      <c r="F12" s="76"/>
      <c r="G12" s="4"/>
    </row>
    <row r="13" spans="1:7" x14ac:dyDescent="0.25">
      <c r="A13" s="5"/>
      <c r="B13" s="7"/>
      <c r="C13" s="111" t="s">
        <v>107</v>
      </c>
      <c r="D13" s="121"/>
      <c r="E13" s="7"/>
      <c r="F13" s="61"/>
      <c r="G13" s="4"/>
    </row>
    <row r="14" spans="1:7" x14ac:dyDescent="0.25">
      <c r="A14" s="5"/>
      <c r="B14" s="7"/>
      <c r="C14" s="63"/>
      <c r="D14" s="114"/>
      <c r="E14" s="62"/>
      <c r="F14" s="4"/>
      <c r="G14" s="4"/>
    </row>
    <row r="15" spans="1:7" x14ac:dyDescent="0.25">
      <c r="A15" s="5"/>
      <c r="B15" s="61"/>
      <c r="C15" s="7"/>
      <c r="D15" s="117"/>
      <c r="E15" s="66"/>
      <c r="F15" s="4"/>
      <c r="G15" s="4"/>
    </row>
    <row r="16" spans="1:7" x14ac:dyDescent="0.25">
      <c r="A16" s="5"/>
      <c r="B16" s="7"/>
      <c r="C16" s="7"/>
      <c r="D16" s="129"/>
      <c r="E16" s="4"/>
      <c r="F16" s="4"/>
      <c r="G16" s="4"/>
    </row>
    <row r="17" spans="2:7" x14ac:dyDescent="0.25">
      <c r="B17" s="7"/>
      <c r="C17" s="7"/>
      <c r="D17" s="120"/>
      <c r="E17" s="122" t="s">
        <v>108</v>
      </c>
      <c r="F17" s="4"/>
    </row>
    <row r="18" spans="2:7" x14ac:dyDescent="0.25">
      <c r="B18" s="4"/>
      <c r="C18" s="4"/>
      <c r="D18" s="114"/>
      <c r="E18" s="63" t="s">
        <v>57</v>
      </c>
      <c r="F18" s="4"/>
    </row>
    <row r="19" spans="2:7" x14ac:dyDescent="0.25">
      <c r="B19" s="61"/>
      <c r="C19" s="4"/>
      <c r="D19" s="114"/>
      <c r="E19" s="61"/>
      <c r="F19" s="4"/>
    </row>
    <row r="20" spans="2:7" x14ac:dyDescent="0.25">
      <c r="B20" s="4"/>
      <c r="C20" s="4"/>
      <c r="D20" s="114"/>
      <c r="E20" s="4"/>
      <c r="F20" s="4"/>
    </row>
    <row r="21" spans="2:7" x14ac:dyDescent="0.25">
      <c r="B21" s="4"/>
      <c r="C21" s="128" t="s">
        <v>110</v>
      </c>
      <c r="D21" s="117"/>
      <c r="E21" s="4"/>
      <c r="F21" s="4"/>
    </row>
    <row r="22" spans="2:7" x14ac:dyDescent="0.25">
      <c r="B22" s="4"/>
      <c r="C22" s="115"/>
      <c r="D22" s="117"/>
      <c r="E22" s="4"/>
      <c r="F22" s="4"/>
    </row>
    <row r="23" spans="2:7" x14ac:dyDescent="0.25">
      <c r="B23" s="61"/>
      <c r="C23" s="114"/>
      <c r="D23" s="114"/>
      <c r="E23" s="4"/>
      <c r="F23" s="4"/>
    </row>
    <row r="24" spans="2:7" x14ac:dyDescent="0.25">
      <c r="B24" s="4"/>
      <c r="C24" s="114"/>
      <c r="D24" s="114"/>
    </row>
    <row r="25" spans="2:7" x14ac:dyDescent="0.25">
      <c r="B25" s="4"/>
      <c r="C25" s="114"/>
      <c r="D25" s="118" t="s">
        <v>110</v>
      </c>
      <c r="F25" s="76" t="s">
        <v>45</v>
      </c>
    </row>
    <row r="26" spans="2:7" x14ac:dyDescent="0.25">
      <c r="B26" s="4"/>
      <c r="C26" s="114"/>
      <c r="D26" s="124" t="s">
        <v>56</v>
      </c>
      <c r="F26" s="4"/>
    </row>
    <row r="27" spans="2:7" x14ac:dyDescent="0.25">
      <c r="B27" s="61"/>
      <c r="C27" s="114"/>
      <c r="D27" s="4"/>
      <c r="F27" s="109" t="s">
        <v>107</v>
      </c>
    </row>
    <row r="28" spans="2:7" x14ac:dyDescent="0.25">
      <c r="B28" s="4"/>
      <c r="C28" s="114"/>
      <c r="F28" s="112"/>
    </row>
    <row r="29" spans="2:7" x14ac:dyDescent="0.25">
      <c r="B29" s="4"/>
      <c r="C29" s="118" t="s">
        <v>111</v>
      </c>
      <c r="F29" s="4"/>
      <c r="G29" s="125" t="s">
        <v>107</v>
      </c>
    </row>
    <row r="30" spans="2:7" x14ac:dyDescent="0.25">
      <c r="B30" s="4"/>
      <c r="C30" s="124"/>
      <c r="F30" s="114"/>
      <c r="G30" s="124" t="s">
        <v>112</v>
      </c>
    </row>
    <row r="31" spans="2:7" x14ac:dyDescent="0.25">
      <c r="B31" s="61"/>
      <c r="F31" s="118" t="s">
        <v>111</v>
      </c>
    </row>
    <row r="33" spans="2:7" x14ac:dyDescent="0.25">
      <c r="B33" s="4"/>
      <c r="C33" s="4"/>
      <c r="D33" s="4"/>
      <c r="E33" s="4"/>
      <c r="F33" s="4"/>
      <c r="G33" s="4"/>
    </row>
    <row r="34" spans="2:7" x14ac:dyDescent="0.25">
      <c r="B34" s="4"/>
      <c r="C34" s="4"/>
      <c r="D34" s="4"/>
      <c r="E34" s="4"/>
      <c r="F34" s="4"/>
      <c r="G34" s="4"/>
    </row>
    <row r="35" spans="2:7" x14ac:dyDescent="0.25">
      <c r="B35" s="76"/>
      <c r="C35" s="4"/>
      <c r="D35" s="4"/>
      <c r="E35" s="4"/>
      <c r="F35" s="76"/>
      <c r="G35" s="4"/>
    </row>
    <row r="36" spans="2:7" x14ac:dyDescent="0.25">
      <c r="B36" s="4"/>
      <c r="C36" s="4"/>
      <c r="D36" s="4"/>
      <c r="E36" s="4"/>
      <c r="F36" s="4"/>
      <c r="G36" s="4"/>
    </row>
    <row r="37" spans="2:7" x14ac:dyDescent="0.25">
      <c r="B37" s="61"/>
      <c r="C37" s="4"/>
      <c r="D37" s="4"/>
      <c r="E37" s="4"/>
      <c r="F37" s="61"/>
      <c r="G37" s="4"/>
    </row>
    <row r="38" spans="2:7" x14ac:dyDescent="0.25">
      <c r="B38" s="4"/>
      <c r="C38" s="4"/>
      <c r="D38" s="4"/>
      <c r="E38" s="4"/>
      <c r="F38" s="4"/>
      <c r="G38" s="4"/>
    </row>
    <row r="39" spans="2:7" x14ac:dyDescent="0.25">
      <c r="B39" s="4"/>
      <c r="C39" s="61"/>
      <c r="D39" s="4"/>
      <c r="E39" s="4"/>
      <c r="F39" s="4"/>
      <c r="G39" s="76"/>
    </row>
    <row r="40" spans="2:7" x14ac:dyDescent="0.25">
      <c r="B40" s="4"/>
      <c r="C40" s="63"/>
      <c r="D40" s="4"/>
      <c r="E40" s="4"/>
      <c r="F40" s="4"/>
      <c r="G40" s="63"/>
    </row>
    <row r="41" spans="2:7" x14ac:dyDescent="0.25">
      <c r="B41" s="61"/>
      <c r="C41" s="4"/>
      <c r="D41" s="4"/>
      <c r="E41" s="4"/>
      <c r="F41" s="61"/>
      <c r="G41" s="4"/>
    </row>
    <row r="42" spans="2:7" x14ac:dyDescent="0.25">
      <c r="B42" s="4"/>
      <c r="C42" s="4"/>
      <c r="D42" s="4"/>
      <c r="E42" s="4"/>
      <c r="F42" s="4"/>
      <c r="G42" s="4"/>
    </row>
    <row r="43" spans="2:7" x14ac:dyDescent="0.25">
      <c r="B43" s="4"/>
      <c r="C43" s="4"/>
      <c r="D43" s="76"/>
      <c r="E43" s="4"/>
      <c r="F43" s="4"/>
      <c r="G43" s="4"/>
    </row>
    <row r="44" spans="2:7" x14ac:dyDescent="0.25">
      <c r="B44" s="4"/>
      <c r="C44" s="4"/>
      <c r="D44" s="63"/>
      <c r="E44" s="4"/>
      <c r="F44" s="4"/>
      <c r="G44" s="4"/>
    </row>
    <row r="45" spans="2:7" x14ac:dyDescent="0.25">
      <c r="B45" s="61"/>
      <c r="C45" s="4"/>
      <c r="D45" s="4"/>
      <c r="E45" s="4"/>
      <c r="F45" s="4"/>
      <c r="G45" s="4"/>
    </row>
    <row r="46" spans="2:7" x14ac:dyDescent="0.25">
      <c r="B46" s="4"/>
      <c r="C46" s="4"/>
      <c r="D46" s="4"/>
      <c r="E46" s="4"/>
      <c r="F46" s="4"/>
      <c r="G46" s="4"/>
    </row>
    <row r="47" spans="2:7" x14ac:dyDescent="0.25">
      <c r="B47" s="4"/>
      <c r="C47" s="61"/>
      <c r="D47" s="4"/>
      <c r="E47" s="4"/>
      <c r="F47" s="4"/>
      <c r="G47" s="4"/>
    </row>
    <row r="48" spans="2:7" x14ac:dyDescent="0.25">
      <c r="B48" s="4"/>
      <c r="C48" s="63"/>
      <c r="D48" s="4"/>
      <c r="E48" s="4"/>
      <c r="F48" s="4"/>
      <c r="G48" s="4"/>
    </row>
    <row r="49" spans="2:7" x14ac:dyDescent="0.25">
      <c r="B49" s="61"/>
      <c r="C49" s="4"/>
      <c r="D49" s="4"/>
      <c r="E49" s="4"/>
      <c r="F49" s="4"/>
      <c r="G49" s="4"/>
    </row>
    <row r="50" spans="2:7" x14ac:dyDescent="0.25">
      <c r="B50" s="4"/>
      <c r="C50" s="4"/>
      <c r="D50" s="4"/>
      <c r="E50" s="4"/>
      <c r="F50" s="4"/>
      <c r="G50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zoomScale="90" zoomScaleNormal="90" workbookViewId="0">
      <selection activeCell="G21" sqref="G21"/>
    </sheetView>
  </sheetViews>
  <sheetFormatPr defaultColWidth="8.90625" defaultRowHeight="13.2" x14ac:dyDescent="0.25"/>
  <cols>
    <col min="1" max="1" width="8.7265625" style="3" customWidth="1"/>
    <col min="2" max="2" width="23.36328125" style="3" bestFit="1" customWidth="1"/>
    <col min="3" max="4" width="14.36328125" style="3" bestFit="1" customWidth="1"/>
    <col min="5" max="5" width="15.1796875" style="3" bestFit="1" customWidth="1"/>
    <col min="6" max="7" width="13.90625" style="3" bestFit="1" customWidth="1"/>
    <col min="8" max="8" width="5.6328125" style="3" customWidth="1"/>
    <col min="9" max="16384" width="8.90625" style="3"/>
  </cols>
  <sheetData>
    <row r="2" spans="1:8" x14ac:dyDescent="0.25">
      <c r="A2" s="2"/>
      <c r="B2" s="82"/>
      <c r="C2" s="82"/>
      <c r="D2" s="78"/>
      <c r="E2" s="83"/>
      <c r="F2" s="84"/>
      <c r="G2" s="83"/>
    </row>
    <row r="3" spans="1:8" x14ac:dyDescent="0.25">
      <c r="B3" s="109" t="s">
        <v>113</v>
      </c>
      <c r="C3" s="107"/>
      <c r="D3" s="7"/>
      <c r="E3" s="7"/>
      <c r="F3" s="4"/>
      <c r="G3" s="78"/>
      <c r="H3" s="4"/>
    </row>
    <row r="4" spans="1:8" x14ac:dyDescent="0.25">
      <c r="B4" s="4"/>
      <c r="C4" s="112"/>
      <c r="D4" s="7"/>
      <c r="E4" s="53"/>
      <c r="F4" s="4"/>
      <c r="G4" s="78"/>
      <c r="H4" s="4"/>
    </row>
    <row r="5" spans="1:8" x14ac:dyDescent="0.25">
      <c r="B5" s="7"/>
      <c r="C5" s="113"/>
      <c r="D5" s="109" t="s">
        <v>114</v>
      </c>
      <c r="E5" s="61"/>
      <c r="F5" s="7"/>
      <c r="G5" s="78"/>
      <c r="H5" s="4"/>
    </row>
    <row r="6" spans="1:8" x14ac:dyDescent="0.25">
      <c r="B6" s="109" t="s">
        <v>114</v>
      </c>
      <c r="C6" s="114"/>
      <c r="D6" s="115" t="s">
        <v>58</v>
      </c>
      <c r="E6" s="61"/>
      <c r="F6" s="41"/>
      <c r="G6" s="78"/>
      <c r="H6" s="4"/>
    </row>
    <row r="7" spans="1:8" x14ac:dyDescent="0.25">
      <c r="B7" s="110"/>
      <c r="C7" s="126" t="s">
        <v>115</v>
      </c>
      <c r="D7" s="117"/>
      <c r="E7" s="7"/>
      <c r="F7" s="61"/>
      <c r="G7" s="78"/>
      <c r="H7" s="4"/>
    </row>
    <row r="8" spans="1:8" x14ac:dyDescent="0.25">
      <c r="B8" s="119" t="s">
        <v>73</v>
      </c>
      <c r="C8" s="63" t="s">
        <v>46</v>
      </c>
      <c r="D8" s="113"/>
      <c r="E8" s="53"/>
      <c r="F8" s="61"/>
      <c r="G8" s="78"/>
      <c r="H8" s="4"/>
    </row>
    <row r="9" spans="1:8" x14ac:dyDescent="0.25">
      <c r="B9" s="5"/>
      <c r="C9" s="7"/>
      <c r="D9" s="113"/>
      <c r="E9" s="132" t="s">
        <v>114</v>
      </c>
      <c r="F9" s="4"/>
      <c r="G9" s="78"/>
      <c r="H9" s="4"/>
    </row>
    <row r="10" spans="1:8" x14ac:dyDescent="0.25">
      <c r="B10" s="5"/>
      <c r="C10" s="7"/>
      <c r="D10" s="117"/>
      <c r="E10" s="162" t="s">
        <v>59</v>
      </c>
      <c r="F10" s="4"/>
      <c r="G10" s="78"/>
      <c r="H10" s="4"/>
    </row>
    <row r="11" spans="1:8" x14ac:dyDescent="0.25">
      <c r="B11" s="145" t="s">
        <v>116</v>
      </c>
      <c r="C11" s="61"/>
      <c r="D11" s="117"/>
      <c r="E11" s="7"/>
      <c r="F11" s="4"/>
      <c r="G11" s="78"/>
      <c r="H11" s="4"/>
    </row>
    <row r="12" spans="1:8" x14ac:dyDescent="0.25">
      <c r="B12" s="160"/>
      <c r="C12" s="7"/>
      <c r="D12" s="113"/>
      <c r="E12" s="53"/>
      <c r="F12" s="4"/>
      <c r="G12" s="78"/>
      <c r="H12" s="4"/>
    </row>
    <row r="13" spans="1:8" x14ac:dyDescent="0.25">
      <c r="B13" s="161"/>
      <c r="C13" s="147"/>
      <c r="D13" s="111" t="s">
        <v>116</v>
      </c>
      <c r="E13" s="73"/>
      <c r="F13" s="7"/>
      <c r="G13" s="78"/>
      <c r="H13" s="4"/>
    </row>
    <row r="14" spans="1:8" x14ac:dyDescent="0.25">
      <c r="B14" s="161"/>
      <c r="C14" s="7"/>
      <c r="D14" s="106" t="s">
        <v>117</v>
      </c>
      <c r="E14" s="4"/>
      <c r="F14" s="62"/>
      <c r="G14" s="78"/>
      <c r="H14" s="4"/>
    </row>
    <row r="15" spans="1:8" x14ac:dyDescent="0.25">
      <c r="B15" s="159" t="s">
        <v>67</v>
      </c>
      <c r="C15" s="61"/>
      <c r="D15" s="7"/>
      <c r="E15" s="61"/>
      <c r="F15" s="66"/>
      <c r="G15" s="78"/>
      <c r="H15" s="4"/>
    </row>
    <row r="16" spans="1:8" x14ac:dyDescent="0.25">
      <c r="A16" s="78"/>
      <c r="B16" s="4"/>
    </row>
    <row r="17" spans="1:8" x14ac:dyDescent="0.25">
      <c r="A17" s="131"/>
      <c r="B17" s="4"/>
    </row>
    <row r="18" spans="1:8" x14ac:dyDescent="0.25">
      <c r="A18" s="130"/>
      <c r="B18" s="4"/>
    </row>
    <row r="19" spans="1:8" x14ac:dyDescent="0.25">
      <c r="A19" s="78"/>
      <c r="B19" s="4"/>
    </row>
    <row r="20" spans="1:8" x14ac:dyDescent="0.25">
      <c r="A20" s="78"/>
      <c r="B20" s="4"/>
    </row>
    <row r="21" spans="1:8" x14ac:dyDescent="0.25">
      <c r="A21" s="105"/>
      <c r="B21" s="4"/>
    </row>
    <row r="22" spans="1:8" x14ac:dyDescent="0.25">
      <c r="A22" s="78"/>
      <c r="B22" s="4"/>
    </row>
    <row r="23" spans="1:8" x14ac:dyDescent="0.25">
      <c r="A23" s="78"/>
      <c r="B23" s="4"/>
    </row>
    <row r="24" spans="1:8" x14ac:dyDescent="0.25">
      <c r="A24" s="78"/>
      <c r="B24" s="4"/>
    </row>
    <row r="25" spans="1:8" x14ac:dyDescent="0.25">
      <c r="A25" s="78"/>
      <c r="B25" s="4"/>
    </row>
    <row r="26" spans="1:8" x14ac:dyDescent="0.25">
      <c r="A26" s="78"/>
      <c r="B26" s="4"/>
    </row>
    <row r="27" spans="1:8" x14ac:dyDescent="0.25">
      <c r="A27" s="78"/>
      <c r="B27" s="4"/>
    </row>
    <row r="28" spans="1:8" x14ac:dyDescent="0.25">
      <c r="A28" s="78"/>
      <c r="B28" s="4"/>
    </row>
    <row r="29" spans="1:8" x14ac:dyDescent="0.25">
      <c r="A29" s="78"/>
      <c r="B29" s="4"/>
    </row>
    <row r="30" spans="1:8" x14ac:dyDescent="0.25">
      <c r="A30" s="78"/>
      <c r="B30" s="4"/>
    </row>
    <row r="31" spans="1:8" x14ac:dyDescent="0.25">
      <c r="B31" s="61"/>
      <c r="C31" s="61"/>
      <c r="G31" s="78"/>
      <c r="H31" s="4"/>
    </row>
    <row r="32" spans="1:8" x14ac:dyDescent="0.25">
      <c r="B32" s="7"/>
      <c r="C32" s="7"/>
      <c r="D32" s="41"/>
    </row>
    <row r="33" spans="2:3" x14ac:dyDescent="0.25">
      <c r="B33" s="4"/>
      <c r="C33" s="4"/>
    </row>
    <row r="34" spans="2:3" x14ac:dyDescent="0.25">
      <c r="B34" s="4"/>
      <c r="C34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workbookViewId="0">
      <selection activeCell="E6" sqref="E6"/>
    </sheetView>
  </sheetViews>
  <sheetFormatPr defaultRowHeight="15" x14ac:dyDescent="0.25"/>
  <cols>
    <col min="3" max="3" width="20.1796875" customWidth="1"/>
    <col min="8" max="8" width="22.81640625" customWidth="1"/>
  </cols>
  <sheetData>
    <row r="1" spans="2:8" ht="15.6" thickBot="1" x14ac:dyDescent="0.3"/>
    <row r="2" spans="2:8" ht="15.6" x14ac:dyDescent="0.3">
      <c r="B2" s="133" t="s">
        <v>61</v>
      </c>
      <c r="C2" s="134" t="s">
        <v>3</v>
      </c>
      <c r="D2" s="139" t="s">
        <v>60</v>
      </c>
      <c r="G2" s="1"/>
      <c r="H2" s="30"/>
    </row>
    <row r="3" spans="2:8" x14ac:dyDescent="0.25">
      <c r="B3" s="135" t="s">
        <v>32</v>
      </c>
      <c r="C3" s="138" t="s">
        <v>83</v>
      </c>
      <c r="D3" s="140">
        <v>90</v>
      </c>
      <c r="G3" s="137"/>
      <c r="H3" s="85"/>
    </row>
    <row r="4" spans="2:8" x14ac:dyDescent="0.25">
      <c r="B4" s="135" t="s">
        <v>36</v>
      </c>
      <c r="C4" s="138" t="s">
        <v>97</v>
      </c>
      <c r="D4" s="140">
        <v>60</v>
      </c>
      <c r="G4" s="137"/>
      <c r="H4" s="85"/>
    </row>
    <row r="5" spans="2:8" x14ac:dyDescent="0.25">
      <c r="B5" s="135" t="s">
        <v>33</v>
      </c>
      <c r="C5" s="138" t="s">
        <v>90</v>
      </c>
      <c r="D5" s="140">
        <v>40</v>
      </c>
      <c r="G5" s="137"/>
      <c r="H5" s="85"/>
    </row>
    <row r="6" spans="2:8" x14ac:dyDescent="0.25">
      <c r="B6" s="135" t="s">
        <v>34</v>
      </c>
      <c r="C6" s="138" t="s">
        <v>37</v>
      </c>
      <c r="D6" s="140">
        <v>30</v>
      </c>
      <c r="G6" s="137"/>
      <c r="H6" s="85"/>
    </row>
    <row r="7" spans="2:8" x14ac:dyDescent="0.25">
      <c r="B7" s="135" t="s">
        <v>35</v>
      </c>
      <c r="C7" s="138" t="s">
        <v>77</v>
      </c>
      <c r="D7" s="140">
        <v>24</v>
      </c>
      <c r="G7" s="137"/>
    </row>
    <row r="8" spans="2:8" x14ac:dyDescent="0.25">
      <c r="B8" s="135" t="s">
        <v>62</v>
      </c>
      <c r="C8" s="138" t="s">
        <v>22</v>
      </c>
      <c r="D8" s="140">
        <v>21</v>
      </c>
      <c r="G8" s="137"/>
      <c r="H8" s="85"/>
    </row>
    <row r="9" spans="2:8" x14ac:dyDescent="0.25">
      <c r="B9" s="135" t="s">
        <v>63</v>
      </c>
      <c r="C9" s="138" t="s">
        <v>93</v>
      </c>
      <c r="D9" s="140">
        <v>18</v>
      </c>
      <c r="G9" s="137"/>
    </row>
    <row r="10" spans="2:8" x14ac:dyDescent="0.25">
      <c r="B10" s="135" t="s">
        <v>64</v>
      </c>
      <c r="C10" s="138" t="s">
        <v>21</v>
      </c>
      <c r="D10" s="140">
        <v>15</v>
      </c>
      <c r="G10" s="137"/>
    </row>
    <row r="11" spans="2:8" x14ac:dyDescent="0.25">
      <c r="B11" s="135" t="s">
        <v>65</v>
      </c>
      <c r="C11" s="138" t="s">
        <v>153</v>
      </c>
      <c r="D11" s="140">
        <v>7</v>
      </c>
      <c r="G11" s="137"/>
    </row>
    <row r="12" spans="2:8" x14ac:dyDescent="0.25">
      <c r="B12" s="135" t="s">
        <v>195</v>
      </c>
      <c r="C12" s="138" t="s">
        <v>20</v>
      </c>
      <c r="D12" s="140">
        <v>4</v>
      </c>
      <c r="G12" s="137"/>
      <c r="H12" s="85"/>
    </row>
    <row r="13" spans="2:8" x14ac:dyDescent="0.25">
      <c r="B13" s="170" t="s">
        <v>66</v>
      </c>
      <c r="C13" s="138" t="s">
        <v>84</v>
      </c>
      <c r="D13" s="140">
        <v>3</v>
      </c>
      <c r="G13" s="137"/>
    </row>
    <row r="14" spans="2:8" x14ac:dyDescent="0.25">
      <c r="B14" s="170" t="s">
        <v>66</v>
      </c>
      <c r="C14" s="138" t="s">
        <v>18</v>
      </c>
      <c r="D14" s="140">
        <v>2</v>
      </c>
      <c r="G14" s="137"/>
    </row>
    <row r="15" spans="2:8" x14ac:dyDescent="0.25">
      <c r="B15" s="135" t="s">
        <v>154</v>
      </c>
      <c r="C15" s="138" t="s">
        <v>76</v>
      </c>
      <c r="D15" s="140">
        <v>2</v>
      </c>
      <c r="G15" s="137"/>
    </row>
    <row r="16" spans="2:8" x14ac:dyDescent="0.25">
      <c r="B16" s="135" t="s">
        <v>154</v>
      </c>
      <c r="C16" s="138" t="s">
        <v>40</v>
      </c>
      <c r="D16" s="140">
        <v>0</v>
      </c>
      <c r="G16" s="137"/>
    </row>
    <row r="17" spans="2:8" x14ac:dyDescent="0.25">
      <c r="B17" s="135" t="s">
        <v>154</v>
      </c>
      <c r="C17" s="138" t="s">
        <v>41</v>
      </c>
      <c r="D17" s="140">
        <v>1</v>
      </c>
      <c r="G17" s="137"/>
    </row>
    <row r="18" spans="2:8" x14ac:dyDescent="0.25">
      <c r="B18" s="135" t="s">
        <v>154</v>
      </c>
      <c r="C18" s="138" t="s">
        <v>23</v>
      </c>
      <c r="D18" s="140">
        <v>1</v>
      </c>
      <c r="G18" s="137"/>
    </row>
    <row r="19" spans="2:8" x14ac:dyDescent="0.25">
      <c r="B19" s="135" t="s">
        <v>156</v>
      </c>
      <c r="C19" s="138" t="s">
        <v>87</v>
      </c>
      <c r="D19" s="140">
        <v>0</v>
      </c>
      <c r="G19" s="137"/>
    </row>
    <row r="20" spans="2:8" x14ac:dyDescent="0.25">
      <c r="B20" s="135" t="s">
        <v>156</v>
      </c>
      <c r="C20" s="138" t="s">
        <v>81</v>
      </c>
      <c r="D20" s="140">
        <v>0</v>
      </c>
      <c r="G20" s="137"/>
    </row>
    <row r="21" spans="2:8" x14ac:dyDescent="0.25">
      <c r="B21" s="135" t="s">
        <v>156</v>
      </c>
      <c r="C21" s="138" t="s">
        <v>155</v>
      </c>
      <c r="D21" s="140">
        <v>0</v>
      </c>
      <c r="G21" s="137"/>
      <c r="H21" s="85"/>
    </row>
    <row r="22" spans="2:8" x14ac:dyDescent="0.25">
      <c r="D22" s="137"/>
    </row>
    <row r="23" spans="2:8" x14ac:dyDescent="0.25">
      <c r="D23" s="137"/>
    </row>
    <row r="24" spans="2:8" x14ac:dyDescent="0.25">
      <c r="D24" s="137"/>
    </row>
    <row r="25" spans="2:8" x14ac:dyDescent="0.25">
      <c r="D25" s="137"/>
    </row>
    <row r="26" spans="2:8" x14ac:dyDescent="0.25">
      <c r="D26" s="137"/>
    </row>
    <row r="27" spans="2:8" x14ac:dyDescent="0.25">
      <c r="D27" s="137"/>
    </row>
    <row r="28" spans="2:8" x14ac:dyDescent="0.25">
      <c r="D28" s="137"/>
    </row>
    <row r="29" spans="2:8" x14ac:dyDescent="0.25">
      <c r="D29" s="137"/>
    </row>
    <row r="30" spans="2:8" x14ac:dyDescent="0.25">
      <c r="D30" s="137"/>
    </row>
    <row r="31" spans="2:8" x14ac:dyDescent="0.25">
      <c r="D31" s="137"/>
    </row>
    <row r="32" spans="2:8" x14ac:dyDescent="0.25">
      <c r="D32" s="137"/>
    </row>
    <row r="33" spans="4:4" x14ac:dyDescent="0.25">
      <c r="D33" s="137"/>
    </row>
    <row r="34" spans="4:4" x14ac:dyDescent="0.25">
      <c r="D34" s="137"/>
    </row>
    <row r="35" spans="4:4" x14ac:dyDescent="0.25">
      <c r="D35" s="137"/>
    </row>
    <row r="36" spans="4:4" x14ac:dyDescent="0.25">
      <c r="D36" s="137"/>
    </row>
    <row r="37" spans="4:4" x14ac:dyDescent="0.25">
      <c r="D37" s="137"/>
    </row>
    <row r="38" spans="4:4" x14ac:dyDescent="0.25">
      <c r="D38" s="137"/>
    </row>
    <row r="39" spans="4:4" x14ac:dyDescent="0.25">
      <c r="D39" s="137"/>
    </row>
    <row r="40" spans="4:4" x14ac:dyDescent="0.25">
      <c r="D40" s="137"/>
    </row>
    <row r="41" spans="4:4" x14ac:dyDescent="0.25">
      <c r="D41" s="137"/>
    </row>
    <row r="42" spans="4:4" x14ac:dyDescent="0.25">
      <c r="D42" s="137"/>
    </row>
    <row r="43" spans="4:4" x14ac:dyDescent="0.25">
      <c r="D43" s="137"/>
    </row>
    <row r="44" spans="4:4" x14ac:dyDescent="0.25">
      <c r="D44" s="137"/>
    </row>
  </sheetData>
  <phoneticPr fontId="5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12" sqref="E12"/>
    </sheetView>
  </sheetViews>
  <sheetFormatPr defaultRowHeight="15" x14ac:dyDescent="0.25"/>
  <cols>
    <col min="2" max="2" width="6.54296875" bestFit="1" customWidth="1"/>
    <col min="3" max="3" width="17.1796875" bestFit="1" customWidth="1"/>
    <col min="5" max="5" width="11.90625" bestFit="1" customWidth="1"/>
    <col min="7" max="7" width="8.26953125" customWidth="1"/>
  </cols>
  <sheetData>
    <row r="1" spans="2:6" ht="15.6" thickBot="1" x14ac:dyDescent="0.3"/>
    <row r="2" spans="2:6" ht="15.6" x14ac:dyDescent="0.3">
      <c r="B2" s="133" t="s">
        <v>61</v>
      </c>
      <c r="C2" s="134" t="s">
        <v>3</v>
      </c>
      <c r="D2" s="165" t="s">
        <v>60</v>
      </c>
      <c r="E2" s="30"/>
    </row>
    <row r="3" spans="2:6" ht="15.6" x14ac:dyDescent="0.3">
      <c r="B3" s="136" t="s">
        <v>32</v>
      </c>
      <c r="C3" s="163" t="s">
        <v>24</v>
      </c>
      <c r="D3" s="166" t="s">
        <v>196</v>
      </c>
      <c r="E3" s="36"/>
      <c r="F3" s="37"/>
    </row>
    <row r="4" spans="2:6" ht="15.6" x14ac:dyDescent="0.3">
      <c r="B4" s="136" t="s">
        <v>36</v>
      </c>
      <c r="C4" s="163" t="s">
        <v>110</v>
      </c>
      <c r="D4" s="166" t="s">
        <v>197</v>
      </c>
      <c r="E4" s="36"/>
      <c r="F4" s="37"/>
    </row>
    <row r="5" spans="2:6" ht="15.6" x14ac:dyDescent="0.3">
      <c r="B5" s="136" t="s">
        <v>33</v>
      </c>
      <c r="C5" s="163" t="s">
        <v>107</v>
      </c>
      <c r="D5" s="167">
        <v>22</v>
      </c>
      <c r="E5" s="36"/>
      <c r="F5" s="37"/>
    </row>
    <row r="6" spans="2:6" ht="15.6" x14ac:dyDescent="0.3">
      <c r="B6" s="136" t="s">
        <v>34</v>
      </c>
      <c r="C6" s="163" t="s">
        <v>111</v>
      </c>
      <c r="D6" s="167">
        <v>15</v>
      </c>
      <c r="E6" s="36"/>
      <c r="F6" s="37"/>
    </row>
    <row r="7" spans="2:6" ht="15.6" x14ac:dyDescent="0.3">
      <c r="B7" s="136" t="s">
        <v>35</v>
      </c>
      <c r="C7" s="164" t="s">
        <v>114</v>
      </c>
      <c r="D7" s="168">
        <v>3</v>
      </c>
      <c r="E7" s="36"/>
      <c r="F7" s="39"/>
    </row>
    <row r="8" spans="2:6" ht="15.6" x14ac:dyDescent="0.3">
      <c r="B8" s="136" t="s">
        <v>62</v>
      </c>
      <c r="C8" s="163" t="s">
        <v>116</v>
      </c>
      <c r="D8" s="167">
        <v>3</v>
      </c>
      <c r="E8" s="36"/>
      <c r="F8" s="37"/>
    </row>
    <row r="9" spans="2:6" ht="15.6" x14ac:dyDescent="0.3">
      <c r="B9" s="136" t="s">
        <v>150</v>
      </c>
      <c r="C9" s="164" t="s">
        <v>151</v>
      </c>
      <c r="D9" s="169">
        <v>2</v>
      </c>
      <c r="E9" s="36"/>
      <c r="F9" s="39"/>
    </row>
    <row r="10" spans="2:6" ht="15.6" x14ac:dyDescent="0.3">
      <c r="B10" s="136" t="s">
        <v>150</v>
      </c>
      <c r="C10" s="163" t="s">
        <v>152</v>
      </c>
      <c r="D10" s="69" t="s">
        <v>198</v>
      </c>
      <c r="E10" s="36"/>
      <c r="F10" s="37"/>
    </row>
    <row r="11" spans="2:6" ht="15.6" x14ac:dyDescent="0.3">
      <c r="B11" s="136" t="s">
        <v>65</v>
      </c>
      <c r="C11" s="163" t="s">
        <v>29</v>
      </c>
      <c r="D11" s="69" t="s">
        <v>199</v>
      </c>
      <c r="E11" s="36"/>
      <c r="F11" s="37"/>
    </row>
    <row r="12" spans="2:6" x14ac:dyDescent="0.25">
      <c r="B12" s="36"/>
      <c r="C12" s="37"/>
    </row>
    <row r="13" spans="2:6" x14ac:dyDescent="0.25">
      <c r="B13" s="36"/>
      <c r="C13" s="37"/>
    </row>
    <row r="14" spans="2:6" x14ac:dyDescent="0.25">
      <c r="B14" s="36"/>
      <c r="C14" s="37"/>
    </row>
    <row r="15" spans="2:6" x14ac:dyDescent="0.25">
      <c r="B15" s="36"/>
      <c r="C15" s="37"/>
    </row>
    <row r="16" spans="2:6" x14ac:dyDescent="0.25">
      <c r="B16" s="36"/>
      <c r="C16" s="37"/>
    </row>
    <row r="17" spans="2:3" x14ac:dyDescent="0.25">
      <c r="B17" s="36"/>
      <c r="C17" s="37"/>
    </row>
    <row r="18" spans="2:3" x14ac:dyDescent="0.25">
      <c r="B18" s="36"/>
      <c r="C18" s="37"/>
    </row>
    <row r="19" spans="2:3" x14ac:dyDescent="0.25">
      <c r="B19" s="36"/>
      <c r="C19" s="37"/>
    </row>
  </sheetData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chlapci presence</vt:lpstr>
      <vt:lpstr>chlapci skupiny</vt:lpstr>
      <vt:lpstr>chlapci finále</vt:lpstr>
      <vt:lpstr>chlapci útěcha</vt:lpstr>
      <vt:lpstr>dívky presence </vt:lpstr>
      <vt:lpstr>dívky skupiny</vt:lpstr>
      <vt:lpstr>dívky finále</vt:lpstr>
      <vt:lpstr>dívky útěcha</vt:lpstr>
      <vt:lpstr>pořadí chlapci</vt:lpstr>
      <vt:lpstr>pořadí dívky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misa</cp:lastModifiedBy>
  <cp:lastPrinted>2013-04-07T18:56:21Z</cp:lastPrinted>
  <dcterms:created xsi:type="dcterms:W3CDTF">2007-03-03T14:12:16Z</dcterms:created>
  <dcterms:modified xsi:type="dcterms:W3CDTF">2021-12-19T20:18:46Z</dcterms:modified>
</cp:coreProperties>
</file>