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595" tabRatio="709" firstSheet="1" activeTab="1"/>
  </bookViews>
  <sheets>
    <sheet name="chlapci presence" sheetId="1" r:id="rId1"/>
    <sheet name="chlapci skupiny" sheetId="2" r:id="rId2"/>
    <sheet name="chlapci 2. stupeň" sheetId="3" r:id="rId3"/>
    <sheet name="chlapci útěcha" sheetId="4" r:id="rId4"/>
    <sheet name="chlapci pořadí" sheetId="5" r:id="rId5"/>
    <sheet name="dívky presence " sheetId="6" r:id="rId6"/>
    <sheet name="dívky skupiny" sheetId="7" r:id="rId7"/>
    <sheet name="dívky 2. stupeň" sheetId="8" r:id="rId8"/>
    <sheet name="dívky útěcha" sheetId="9" r:id="rId9"/>
    <sheet name="dívky pořadí" sheetId="10" r:id="rId10"/>
  </sheets>
  <definedNames/>
  <calcPr fullCalcOnLoad="1"/>
</workbook>
</file>

<file path=xl/sharedStrings.xml><?xml version="1.0" encoding="utf-8"?>
<sst xmlns="http://schemas.openxmlformats.org/spreadsheetml/2006/main" count="1791" uniqueCount="345">
  <si>
    <t>-</t>
  </si>
  <si>
    <t>1.</t>
  </si>
  <si>
    <t>2.</t>
  </si>
  <si>
    <t>3.</t>
  </si>
  <si>
    <t>4.</t>
  </si>
  <si>
    <t>5.</t>
  </si>
  <si>
    <t>oddíl</t>
  </si>
  <si>
    <t>nar.</t>
  </si>
  <si>
    <t>5-8</t>
  </si>
  <si>
    <t>3-4</t>
  </si>
  <si>
    <t>2</t>
  </si>
  <si>
    <t>1</t>
  </si>
  <si>
    <t>9-14</t>
  </si>
  <si>
    <t>Sedláčková Tereza</t>
  </si>
  <si>
    <t>Tučková Adéla</t>
  </si>
  <si>
    <t>Tláskalová Klára</t>
  </si>
  <si>
    <t>Šedová Eliška</t>
  </si>
  <si>
    <t>Nováková Kristýna</t>
  </si>
  <si>
    <t>Cacková Tereza</t>
  </si>
  <si>
    <t>Sazimová Terezie</t>
  </si>
  <si>
    <t>Dospělová Michaela</t>
  </si>
  <si>
    <t>Příjmení a jméno</t>
  </si>
  <si>
    <t>Košárek Dominik</t>
  </si>
  <si>
    <t>Maryankov Evžen</t>
  </si>
  <si>
    <t>Rosice n/L</t>
  </si>
  <si>
    <t>Mudruňka Karel</t>
  </si>
  <si>
    <t>01</t>
  </si>
  <si>
    <t>Douša Tomáš</t>
  </si>
  <si>
    <t>Jičín</t>
  </si>
  <si>
    <t>Linea Chrudim</t>
  </si>
  <si>
    <t>98</t>
  </si>
  <si>
    <t>99</t>
  </si>
  <si>
    <t>Foegáč Adam</t>
  </si>
  <si>
    <t>Augustin Ondřej</t>
  </si>
  <si>
    <t>Kašpar David</t>
  </si>
  <si>
    <t>Částka David</t>
  </si>
  <si>
    <t>Frizel Dominik</t>
  </si>
  <si>
    <t xml:space="preserve">Bělohlávek Dominik </t>
  </si>
  <si>
    <t>Stěžery</t>
  </si>
  <si>
    <t>Choceň</t>
  </si>
  <si>
    <t>Stejskal Jan</t>
  </si>
  <si>
    <t>Jakubský Filip</t>
  </si>
  <si>
    <t>Sokol HK</t>
  </si>
  <si>
    <t>02</t>
  </si>
  <si>
    <t>Kučera Martin</t>
  </si>
  <si>
    <t>Hýbl Jan</t>
  </si>
  <si>
    <t>Vítek Jiří</t>
  </si>
  <si>
    <t>Sokol Chrudim</t>
  </si>
  <si>
    <t>Fridrich Jan</t>
  </si>
  <si>
    <t>Šafařík Daniel</t>
  </si>
  <si>
    <t>Tesolín Ricardo</t>
  </si>
  <si>
    <t>03</t>
  </si>
  <si>
    <t>Hortlík Tomáš</t>
  </si>
  <si>
    <t>Ústí n/O</t>
  </si>
  <si>
    <t>Cabalka Jakub</t>
  </si>
  <si>
    <t>Žižka Jakub</t>
  </si>
  <si>
    <t>Buben Vlastimil</t>
  </si>
  <si>
    <t>Pavelka Dominik</t>
  </si>
  <si>
    <t>Sudslava</t>
  </si>
  <si>
    <t>Koubek Vojtěch</t>
  </si>
  <si>
    <t>00</t>
  </si>
  <si>
    <t>Pilař Jiří</t>
  </si>
  <si>
    <t>Josefov</t>
  </si>
  <si>
    <t>Čenovský David</t>
  </si>
  <si>
    <t>Huaman Mathias</t>
  </si>
  <si>
    <t>Č. Skalice</t>
  </si>
  <si>
    <t>Kozák Ondřej</t>
  </si>
  <si>
    <t>Kristek Patrik</t>
  </si>
  <si>
    <t>Lanškroun</t>
  </si>
  <si>
    <t>Doležel Daniel</t>
  </si>
  <si>
    <t>Bako Adam</t>
  </si>
  <si>
    <t>Bako Radim</t>
  </si>
  <si>
    <t>Vybíral Filip</t>
  </si>
  <si>
    <t>Dokoupil Marek</t>
  </si>
  <si>
    <t>Stránský Matěj</t>
  </si>
  <si>
    <t>Šula Petr</t>
  </si>
  <si>
    <t>Tatíček Petr</t>
  </si>
  <si>
    <t>Rašek Patrik</t>
  </si>
  <si>
    <t>Dobré</t>
  </si>
  <si>
    <t>Hejzlar Michal</t>
  </si>
  <si>
    <t>Viesner Vojtěch</t>
  </si>
  <si>
    <t>Zajíček Martin</t>
  </si>
  <si>
    <t>Tesla Pce</t>
  </si>
  <si>
    <t>Marel David</t>
  </si>
  <si>
    <t>Vitvar Ondřej</t>
  </si>
  <si>
    <t>Hegenbart Vlastimil</t>
  </si>
  <si>
    <t>Votruba Vojtěch</t>
  </si>
  <si>
    <t>Lorenc Michal</t>
  </si>
  <si>
    <t>Skuteč</t>
  </si>
  <si>
    <t>Krupka Jan</t>
  </si>
  <si>
    <t>Sokol Tomáš</t>
  </si>
  <si>
    <t>Beneš Václav</t>
  </si>
  <si>
    <t>Vašek Jan</t>
  </si>
  <si>
    <t>Bednář Tomáš</t>
  </si>
  <si>
    <t>Hlinsko</t>
  </si>
  <si>
    <t>Hýblová Kateřina</t>
  </si>
  <si>
    <t>Sedlec</t>
  </si>
  <si>
    <t>Kozáková Veronika</t>
  </si>
  <si>
    <t>Hegenbartová Veronika</t>
  </si>
  <si>
    <t>Holá Natálie</t>
  </si>
  <si>
    <t>Trutnov</t>
  </si>
  <si>
    <t>Sedláčková Karla</t>
  </si>
  <si>
    <t>Fillová Kateřina</t>
  </si>
  <si>
    <t>Fišerová Michaela</t>
  </si>
  <si>
    <t>Bartošová Kristýna</t>
  </si>
  <si>
    <t>Jaroměř</t>
  </si>
  <si>
    <t>Hejzlarová Lucie</t>
  </si>
  <si>
    <t>Borecká Kateřina</t>
  </si>
  <si>
    <t>Grimmerová Ludmila</t>
  </si>
  <si>
    <t>3-0 (9,6,9)</t>
  </si>
  <si>
    <t>1-3 (-6,-8,6,-8)</t>
  </si>
  <si>
    <t>3-1 (-8,8,9,9)</t>
  </si>
  <si>
    <t>2-3 (-7,8,10,-6,-4)</t>
  </si>
  <si>
    <t>2-3 (-5,3,-5,9,-5)</t>
  </si>
  <si>
    <t>0-3 (-7,-11,-7)</t>
  </si>
  <si>
    <t>1-3 (-13,8,-3,-7)</t>
  </si>
  <si>
    <t xml:space="preserve"> So CR</t>
  </si>
  <si>
    <t>UO</t>
  </si>
  <si>
    <t>La</t>
  </si>
  <si>
    <t>Do</t>
  </si>
  <si>
    <t>Ja</t>
  </si>
  <si>
    <t>St</t>
  </si>
  <si>
    <t>bye</t>
  </si>
  <si>
    <t>Tr</t>
  </si>
  <si>
    <t>ČS</t>
  </si>
  <si>
    <t>So Cr</t>
  </si>
  <si>
    <t>Se</t>
  </si>
  <si>
    <t>So CR</t>
  </si>
  <si>
    <t>Fillová Kateřina St</t>
  </si>
  <si>
    <t>3-0 (9,8,0)</t>
  </si>
  <si>
    <t>3-0 (7,4,5)</t>
  </si>
  <si>
    <t>1-3 (7-1,-9,-8)</t>
  </si>
  <si>
    <t>3-0 (7,6,6)</t>
  </si>
  <si>
    <t>3-0 (8,8,8)</t>
  </si>
  <si>
    <t>0-3 (-9,-7,-8)</t>
  </si>
  <si>
    <t>1-3 (9,-10,-9,-6)</t>
  </si>
  <si>
    <t>3-0 (6,6,8)</t>
  </si>
  <si>
    <t>3-0 (10,1,9)</t>
  </si>
  <si>
    <t>3-1 (7,6,-4,2)</t>
  </si>
  <si>
    <t>So HK</t>
  </si>
  <si>
    <t xml:space="preserve">Krupka Jan </t>
  </si>
  <si>
    <t>Sk</t>
  </si>
  <si>
    <t xml:space="preserve">Vašek Jan </t>
  </si>
  <si>
    <t>Hl</t>
  </si>
  <si>
    <t>Ro</t>
  </si>
  <si>
    <t>Cho</t>
  </si>
  <si>
    <t>Su</t>
  </si>
  <si>
    <t>Pce</t>
  </si>
  <si>
    <t xml:space="preserve">Stejskal Jan </t>
  </si>
  <si>
    <t>Bělohlávek Dominik</t>
  </si>
  <si>
    <t>3-0 (6,5,7)</t>
  </si>
  <si>
    <t>0-3 (-7,-3,-7)</t>
  </si>
  <si>
    <t>3-0 (8,5,10)</t>
  </si>
  <si>
    <t>0-3 (-3,-9,-3)</t>
  </si>
  <si>
    <t>3-2 (5,8,-8,-9,6)</t>
  </si>
  <si>
    <t>3-1 (8,5,-8,6)</t>
  </si>
  <si>
    <t>3-2 (7,8,-11,-8,9)</t>
  </si>
  <si>
    <t>2-3 (-9,3,-5,9,-12)</t>
  </si>
  <si>
    <t>0-3 (-2,-3,-4)</t>
  </si>
  <si>
    <t>1-3 (-5,-10,10,-5)</t>
  </si>
  <si>
    <t>3-0 (9,11,7)</t>
  </si>
  <si>
    <t>0-3 (-7,-11,-9)</t>
  </si>
  <si>
    <t>3-0 (7,5,8)</t>
  </si>
  <si>
    <t>0-3 (-2,-9,-9)</t>
  </si>
  <si>
    <t>2-3 (3,-8,-9,7,-8)</t>
  </si>
  <si>
    <t>1-3 (9,-6,-3,-9)</t>
  </si>
  <si>
    <t>3-0 (11,8,12)</t>
  </si>
  <si>
    <t>0-3 (-10,-9,-9)</t>
  </si>
  <si>
    <t>2-3 (-9,-7,8,13,-8)</t>
  </si>
  <si>
    <t>3-1 (6,12,-6,6)</t>
  </si>
  <si>
    <t>2-3 (8,-9,3,-3,-9)</t>
  </si>
  <si>
    <t>0-3 (-1,-5,-6)</t>
  </si>
  <si>
    <t>1-3 (-5,-5,9,-3)</t>
  </si>
  <si>
    <t>Jos</t>
  </si>
  <si>
    <t>Forgáč Adam</t>
  </si>
  <si>
    <t>Ji</t>
  </si>
  <si>
    <t>Mudruňka Krel</t>
  </si>
  <si>
    <t>¨Jos</t>
  </si>
  <si>
    <t>Li CR</t>
  </si>
  <si>
    <t>3-0 (wo)</t>
  </si>
  <si>
    <t>2-3 (7,-10,-11,7,-8)</t>
  </si>
  <si>
    <t>3-0 (7,9,8)</t>
  </si>
  <si>
    <t>3-0 (5,7,10)</t>
  </si>
  <si>
    <t>3-0 (1,5,5)</t>
  </si>
  <si>
    <t>3-2 (-8,6,-7,4,9)</t>
  </si>
  <si>
    <t>3-1 (-13,7,13,5)</t>
  </si>
  <si>
    <t>3-0 (11,7,4)</t>
  </si>
  <si>
    <t>3-0 (2,8,8)</t>
  </si>
  <si>
    <t>1-3 (-7,3,-7,-10)</t>
  </si>
  <si>
    <t>2-3 (-8,-5,9,9,-7)</t>
  </si>
  <si>
    <t>1-3 (8,-8,-10,-9)</t>
  </si>
  <si>
    <t>1-3 (10,-9,-9,-8)</t>
  </si>
  <si>
    <t>3-1 (12,-6,11,10)</t>
  </si>
  <si>
    <t>1-3 (-7,-9,4,-5)</t>
  </si>
  <si>
    <t>1-3 (-5,-8,7,-3)</t>
  </si>
  <si>
    <t>0-3 (-9,-6,-5)</t>
  </si>
  <si>
    <t>3-2 (-9,9,-10,7,6)</t>
  </si>
  <si>
    <t>3-0 (6,8,8)</t>
  </si>
  <si>
    <t>2-3 (-10,10,8,-7,-2)</t>
  </si>
  <si>
    <t>3-0 (9,8,5)</t>
  </si>
  <si>
    <t>3-2 (9,-9,-9,8,3)</t>
  </si>
  <si>
    <t>3-0 (9,8,9)</t>
  </si>
  <si>
    <t>0-3 (-7,-7,-8)</t>
  </si>
  <si>
    <t>1-3 (-4,-8,5,-9)</t>
  </si>
  <si>
    <t>2-3 (10,10,-5,-8,-5)</t>
  </si>
  <si>
    <t>skupina</t>
  </si>
  <si>
    <t>příjmení a jméno</t>
  </si>
  <si>
    <t>body</t>
  </si>
  <si>
    <t>skóre</t>
  </si>
  <si>
    <t>pořadí</t>
  </si>
  <si>
    <t>(5,6,7)</t>
  </si>
  <si>
    <t>(-5,-7,-7)</t>
  </si>
  <si>
    <t>(9,-6,-6,-8)</t>
  </si>
  <si>
    <t>(0,2,6)</t>
  </si>
  <si>
    <t>(-10,-10,-4)</t>
  </si>
  <si>
    <t>(-9,-9,9,-1)</t>
  </si>
  <si>
    <t>(5,2,6)</t>
  </si>
  <si>
    <t>(-8,7,-6,15,9)</t>
  </si>
  <si>
    <t>(-8,9,8,9)</t>
  </si>
  <si>
    <t>(3,2,9)</t>
  </si>
  <si>
    <t>(-2,-10,-5)</t>
  </si>
  <si>
    <t>(-3,-2,-2)</t>
  </si>
  <si>
    <t>(2,5,7)</t>
  </si>
  <si>
    <t>(9,-11,9,9)</t>
  </si>
  <si>
    <t>(8,8,-7,9)</t>
  </si>
  <si>
    <t>(-9,0,10,1)</t>
  </si>
  <si>
    <t>(9,9,-4,-10,9)</t>
  </si>
  <si>
    <t>(-5,-4,-3)</t>
  </si>
  <si>
    <t>(5,6,5)</t>
  </si>
  <si>
    <t>(-1,-5,-10)</t>
  </si>
  <si>
    <t>(-13,-3,-1)</t>
  </si>
  <si>
    <t>(4,-8,4,7)</t>
  </si>
  <si>
    <t>(2,1,7)</t>
  </si>
  <si>
    <t>(9,-4,-1,-5)</t>
  </si>
  <si>
    <t>(1,2,3)</t>
  </si>
  <si>
    <t>(-5,-4,-5)</t>
  </si>
  <si>
    <t>(6,-3,-4,-9</t>
  </si>
  <si>
    <t>(3,2,3)</t>
  </si>
  <si>
    <t>(11,9,9)</t>
  </si>
  <si>
    <t>(-5,-2,-9)</t>
  </si>
  <si>
    <t>(3,1,1)</t>
  </si>
  <si>
    <t>(-4,-1,-4)</t>
  </si>
  <si>
    <t>(-13,-4,-4)</t>
  </si>
  <si>
    <t>(1,4,3)</t>
  </si>
  <si>
    <t>(-6,-9,-9)</t>
  </si>
  <si>
    <t>(9,-4,5,9)</t>
  </si>
  <si>
    <t>(4,8,3)</t>
  </si>
  <si>
    <t>(-5,-14,-5)</t>
  </si>
  <si>
    <t>(9,8,-10,9)</t>
  </si>
  <si>
    <t>(8,1,12)</t>
  </si>
  <si>
    <t>(-8,-5,-7)</t>
  </si>
  <si>
    <t>(-9,-6,-6)</t>
  </si>
  <si>
    <t>(7,4,7)</t>
  </si>
  <si>
    <t>(-5,9,7,-9,-5)</t>
  </si>
  <si>
    <t>(-10,6,7,9)</t>
  </si>
  <si>
    <t>(5,5,9)</t>
  </si>
  <si>
    <t>(-5,-5,-9)</t>
  </si>
  <si>
    <t>(-6,-4,-4)</t>
  </si>
  <si>
    <t>(10,5,6)</t>
  </si>
  <si>
    <t>(8,4,10)</t>
  </si>
  <si>
    <t>(6,8,9)</t>
  </si>
  <si>
    <t>(4,10,8)</t>
  </si>
  <si>
    <t>(-8,6,5,-12,-10)</t>
  </si>
  <si>
    <t>(-8,-9,-4)</t>
  </si>
  <si>
    <t>(4,8,1)</t>
  </si>
  <si>
    <t>(10,6,-7,12)</t>
  </si>
  <si>
    <t>(5,-9,5,9)</t>
  </si>
  <si>
    <t>(-1,-3,-7)</t>
  </si>
  <si>
    <t>(9,5,3)</t>
  </si>
  <si>
    <t>(-10,-7,-5)</t>
  </si>
  <si>
    <t>(4,1,-2,6)</t>
  </si>
  <si>
    <t>(-1,-1,-5)</t>
  </si>
  <si>
    <t>(5,3,8)</t>
  </si>
  <si>
    <t>(-11,-5,8,-9)</t>
  </si>
  <si>
    <t>(3,-4,3,-7,9)</t>
  </si>
  <si>
    <t>(-8,9,-2,6,7)</t>
  </si>
  <si>
    <t>(8,-9,-4,6,7)</t>
  </si>
  <si>
    <t>(,12,-6,-2)</t>
  </si>
  <si>
    <t>(-9,4,9,-4,-8)</t>
  </si>
  <si>
    <t>(8,9,-9,-10,8)</t>
  </si>
  <si>
    <t>(5,10,12)</t>
  </si>
  <si>
    <t>(-5,-11,-7)</t>
  </si>
  <si>
    <t>Rosice</t>
  </si>
  <si>
    <t>(6,3,7)</t>
  </si>
  <si>
    <t>(-8,9,7,9)</t>
  </si>
  <si>
    <t>(6,8,6)</t>
  </si>
  <si>
    <t>(9,-5,9,-8,-10)</t>
  </si>
  <si>
    <t>(4,2,6)</t>
  </si>
  <si>
    <t>(-4,-10,6,-7)</t>
  </si>
  <si>
    <t>(-10,8,-5,-11)</t>
  </si>
  <si>
    <t>(-7,-6,-6)</t>
  </si>
  <si>
    <t>(7,7,6)</t>
  </si>
  <si>
    <t>(-6,-5,-7)</t>
  </si>
  <si>
    <t>(5,-8,9,4)</t>
  </si>
  <si>
    <t>(7,6,9)</t>
  </si>
  <si>
    <t>(-3,9,9,-7,-6)</t>
  </si>
  <si>
    <t>(-5,-8,4,2,5)</t>
  </si>
  <si>
    <t>(6,-10,6,9)</t>
  </si>
  <si>
    <t>(-6,-7,-10)</t>
  </si>
  <si>
    <t>(-12,-5,9,6,-6)</t>
  </si>
  <si>
    <t>(-8,-3,11,-8)</t>
  </si>
  <si>
    <t>(4,-8,10,-6,5)</t>
  </si>
  <si>
    <t>(3,2,8)</t>
  </si>
  <si>
    <t>(-8,-5,-1)</t>
  </si>
  <si>
    <t>(4,3,2)</t>
  </si>
  <si>
    <t>(-3,-4,-3)</t>
  </si>
  <si>
    <t>(-10,4,6,-6,6)</t>
  </si>
  <si>
    <t>(-3,-4,-2)</t>
  </si>
  <si>
    <t>(8,-8,6,11)</t>
  </si>
  <si>
    <t>(-2,-2,14,-3)</t>
  </si>
  <si>
    <t>(11,-11,-7,8)</t>
  </si>
  <si>
    <t>(8,6,7)</t>
  </si>
  <si>
    <t>(2,2,3)</t>
  </si>
  <si>
    <t>(-4,-6,-4)</t>
  </si>
  <si>
    <t>(7,4,3)</t>
  </si>
  <si>
    <t>(-12,-5,-8)</t>
  </si>
  <si>
    <t>(4,6,7)</t>
  </si>
  <si>
    <t>(7,-6,-1,-6)</t>
  </si>
  <si>
    <t>(5,4,7)</t>
  </si>
  <si>
    <t>(8,-5,-8,-10)</t>
  </si>
  <si>
    <t>(-7,-8,-10)</t>
  </si>
  <si>
    <t>(3,4,2)</t>
  </si>
  <si>
    <t>(6,2,-9,8)</t>
  </si>
  <si>
    <t>(-8,-6,-5)</t>
  </si>
  <si>
    <t>(7,3,4)</t>
  </si>
  <si>
    <t>(-1,-3,-8)</t>
  </si>
  <si>
    <t>(8,-9,7,-9,6)</t>
  </si>
  <si>
    <t>(-2,-3,-6)</t>
  </si>
  <si>
    <t>(-9,8,5,7)</t>
  </si>
  <si>
    <t>(9,-5,6,7)</t>
  </si>
  <si>
    <t>3.-4.</t>
  </si>
  <si>
    <t>5.-8.</t>
  </si>
  <si>
    <t>9.</t>
  </si>
  <si>
    <t>10.</t>
  </si>
  <si>
    <t>11.-12.</t>
  </si>
  <si>
    <t>13.-16.</t>
  </si>
  <si>
    <t>17.-19.</t>
  </si>
  <si>
    <t>9.-16.</t>
  </si>
  <si>
    <t>17.-24.</t>
  </si>
  <si>
    <t>25.</t>
  </si>
  <si>
    <t>26.</t>
  </si>
  <si>
    <t>27.-28.</t>
  </si>
  <si>
    <t>29.-32.</t>
  </si>
  <si>
    <t>33.-40.</t>
  </si>
  <si>
    <t>41.-51.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</si>
</sst>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0" borderId="0" xfId="46" applyNumberFormat="1">
      <alignment/>
      <protection/>
    </xf>
    <xf numFmtId="0" fontId="2" fillId="0" borderId="11" xfId="46" applyBorder="1">
      <alignment/>
      <protection/>
    </xf>
    <xf numFmtId="0" fontId="2" fillId="0" borderId="0" xfId="46">
      <alignment/>
      <protection/>
    </xf>
    <xf numFmtId="0" fontId="2" fillId="0" borderId="12" xfId="46" applyBorder="1">
      <alignment/>
      <protection/>
    </xf>
    <xf numFmtId="0" fontId="2" fillId="0" borderId="13" xfId="46" applyBorder="1">
      <alignment/>
      <protection/>
    </xf>
    <xf numFmtId="0" fontId="2" fillId="0" borderId="0" xfId="46" applyBorder="1">
      <alignment/>
      <protection/>
    </xf>
    <xf numFmtId="0" fontId="2" fillId="0" borderId="14" xfId="46" applyBorder="1">
      <alignment/>
      <protection/>
    </xf>
    <xf numFmtId="49" fontId="2" fillId="0" borderId="0" xfId="46" applyNumberFormat="1" applyBorder="1">
      <alignment/>
      <protection/>
    </xf>
    <xf numFmtId="0" fontId="2" fillId="0" borderId="11" xfId="46" applyFont="1" applyBorder="1">
      <alignment/>
      <protection/>
    </xf>
    <xf numFmtId="0" fontId="2" fillId="0" borderId="15" xfId="46" applyFont="1" applyBorder="1">
      <alignment/>
      <protection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46" applyFont="1" applyBorder="1">
      <alignment/>
      <protection/>
    </xf>
    <xf numFmtId="0" fontId="2" fillId="0" borderId="0" xfId="46" applyFont="1">
      <alignment/>
      <protection/>
    </xf>
    <xf numFmtId="0" fontId="2" fillId="0" borderId="13" xfId="46" applyFont="1" applyBorder="1">
      <alignment/>
      <protection/>
    </xf>
    <xf numFmtId="0" fontId="2" fillId="0" borderId="11" xfId="46" applyFont="1" applyBorder="1" applyAlignment="1">
      <alignment horizontal="right"/>
      <protection/>
    </xf>
    <xf numFmtId="0" fontId="2" fillId="0" borderId="12" xfId="46" applyBorder="1" applyAlignment="1">
      <alignment horizontal="right"/>
      <protection/>
    </xf>
    <xf numFmtId="0" fontId="2" fillId="0" borderId="13" xfId="46" applyFont="1" applyBorder="1" applyAlignment="1">
      <alignment horizontal="right"/>
      <protection/>
    </xf>
    <xf numFmtId="0" fontId="2" fillId="0" borderId="0" xfId="46" applyAlignment="1">
      <alignment horizontal="right"/>
      <protection/>
    </xf>
    <xf numFmtId="0" fontId="2" fillId="0" borderId="14" xfId="46" applyBorder="1" applyAlignment="1">
      <alignment horizontal="right"/>
      <protection/>
    </xf>
    <xf numFmtId="0" fontId="2" fillId="0" borderId="0" xfId="46" applyBorder="1" applyAlignment="1">
      <alignment horizontal="right"/>
      <protection/>
    </xf>
    <xf numFmtId="0" fontId="2" fillId="0" borderId="16" xfId="46" applyBorder="1">
      <alignment/>
      <protection/>
    </xf>
    <xf numFmtId="0" fontId="2" fillId="0" borderId="16" xfId="46" applyFont="1" applyBorder="1">
      <alignment/>
      <protection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33" borderId="19" xfId="0" applyFill="1" applyBorder="1" applyAlignment="1">
      <alignment horizontal="right" vertical="center"/>
    </xf>
    <xf numFmtId="0" fontId="0" fillId="33" borderId="20" xfId="0" applyFill="1" applyBorder="1" applyAlignment="1">
      <alignment vertical="center"/>
    </xf>
    <xf numFmtId="0" fontId="0" fillId="33" borderId="20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33" borderId="21" xfId="0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22" xfId="0" applyFill="1" applyBorder="1" applyAlignment="1">
      <alignment horizontal="right"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horizontal="left" vertical="center"/>
    </xf>
    <xf numFmtId="0" fontId="0" fillId="33" borderId="10" xfId="0" applyFill="1" applyBorder="1" applyAlignment="1">
      <alignment horizontal="right" vertical="center"/>
    </xf>
    <xf numFmtId="0" fontId="0" fillId="33" borderId="22" xfId="0" applyFill="1" applyBorder="1" applyAlignment="1">
      <alignment horizontal="left" vertical="center"/>
    </xf>
    <xf numFmtId="0" fontId="0" fillId="33" borderId="25" xfId="0" applyFill="1" applyBorder="1" applyAlignment="1">
      <alignment horizontal="right"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left" vertical="center"/>
    </xf>
    <xf numFmtId="16" fontId="0" fillId="0" borderId="0" xfId="0" applyNumberFormat="1" applyAlignment="1">
      <alignment/>
    </xf>
    <xf numFmtId="0" fontId="0" fillId="33" borderId="23" xfId="0" applyFill="1" applyBorder="1" applyAlignment="1">
      <alignment horizontal="left" vertical="center"/>
    </xf>
    <xf numFmtId="0" fontId="0" fillId="33" borderId="26" xfId="0" applyFill="1" applyBorder="1" applyAlignment="1">
      <alignment horizontal="right" vertical="center"/>
    </xf>
    <xf numFmtId="0" fontId="0" fillId="33" borderId="27" xfId="0" applyFill="1" applyBorder="1" applyAlignment="1">
      <alignment vertical="center"/>
    </xf>
    <xf numFmtId="0" fontId="0" fillId="33" borderId="27" xfId="0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0" fontId="0" fillId="33" borderId="25" xfId="0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33" borderId="34" xfId="0" applyFill="1" applyBorder="1" applyAlignment="1">
      <alignment horizontal="left" vertical="center"/>
    </xf>
    <xf numFmtId="0" fontId="0" fillId="33" borderId="39" xfId="0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1" sqref="F1:I26"/>
    </sheetView>
  </sheetViews>
  <sheetFormatPr defaultColWidth="8.88671875" defaultRowHeight="15"/>
  <cols>
    <col min="1" max="1" width="2.99609375" style="0" bestFit="1" customWidth="1"/>
    <col min="2" max="2" width="16.88671875" style="0" bestFit="1" customWidth="1"/>
    <col min="3" max="3" width="12.4453125" style="0" bestFit="1" customWidth="1"/>
    <col min="4" max="4" width="3.88671875" style="13" bestFit="1" customWidth="1"/>
    <col min="6" max="6" width="2.99609375" style="0" bestFit="1" customWidth="1"/>
    <col min="7" max="7" width="16.21484375" style="0" bestFit="1" customWidth="1"/>
    <col min="8" max="8" width="12.4453125" style="0" bestFit="1" customWidth="1"/>
    <col min="9" max="9" width="3.88671875" style="13" bestFit="1" customWidth="1"/>
  </cols>
  <sheetData>
    <row r="1" spans="1:9" ht="15.75">
      <c r="A1" s="2"/>
      <c r="B1" s="15" t="s">
        <v>21</v>
      </c>
      <c r="C1" s="15" t="s">
        <v>6</v>
      </c>
      <c r="D1" s="16" t="s">
        <v>7</v>
      </c>
      <c r="E1" s="14"/>
      <c r="F1" s="15"/>
      <c r="G1" s="15" t="s">
        <v>21</v>
      </c>
      <c r="H1" s="15" t="s">
        <v>6</v>
      </c>
      <c r="I1" s="16" t="s">
        <v>7</v>
      </c>
    </row>
    <row r="2" spans="1:9" ht="15">
      <c r="A2" s="2">
        <v>1</v>
      </c>
      <c r="B2" s="2" t="s">
        <v>22</v>
      </c>
      <c r="C2" s="2" t="s">
        <v>29</v>
      </c>
      <c r="D2" s="17">
        <v>98</v>
      </c>
      <c r="F2" s="2">
        <v>27</v>
      </c>
      <c r="G2" s="2" t="s">
        <v>64</v>
      </c>
      <c r="H2" s="2" t="s">
        <v>65</v>
      </c>
      <c r="I2" s="17" t="s">
        <v>30</v>
      </c>
    </row>
    <row r="3" spans="1:9" ht="15">
      <c r="A3" s="2">
        <v>2</v>
      </c>
      <c r="B3" s="2" t="s">
        <v>23</v>
      </c>
      <c r="C3" s="2" t="s">
        <v>24</v>
      </c>
      <c r="D3" s="17">
        <v>98</v>
      </c>
      <c r="F3" s="2">
        <v>28</v>
      </c>
      <c r="G3" s="2" t="s">
        <v>66</v>
      </c>
      <c r="H3" s="2" t="s">
        <v>65</v>
      </c>
      <c r="I3" s="17" t="s">
        <v>30</v>
      </c>
    </row>
    <row r="4" spans="1:9" ht="15">
      <c r="A4" s="2">
        <v>3</v>
      </c>
      <c r="B4" s="2" t="s">
        <v>25</v>
      </c>
      <c r="C4" s="2" t="s">
        <v>24</v>
      </c>
      <c r="D4" s="17" t="s">
        <v>26</v>
      </c>
      <c r="F4" s="2">
        <v>29</v>
      </c>
      <c r="G4" s="2" t="s">
        <v>67</v>
      </c>
      <c r="H4" s="2" t="s">
        <v>68</v>
      </c>
      <c r="I4" s="17" t="s">
        <v>26</v>
      </c>
    </row>
    <row r="5" spans="1:9" ht="15">
      <c r="A5" s="2">
        <v>4</v>
      </c>
      <c r="B5" s="2" t="s">
        <v>27</v>
      </c>
      <c r="C5" s="2" t="s">
        <v>28</v>
      </c>
      <c r="D5" s="17" t="s">
        <v>30</v>
      </c>
      <c r="F5" s="2">
        <v>30</v>
      </c>
      <c r="G5" s="2" t="s">
        <v>69</v>
      </c>
      <c r="H5" s="2" t="s">
        <v>68</v>
      </c>
      <c r="I5" s="17" t="s">
        <v>30</v>
      </c>
    </row>
    <row r="6" spans="1:9" ht="15">
      <c r="A6" s="2">
        <v>5</v>
      </c>
      <c r="B6" s="2" t="s">
        <v>32</v>
      </c>
      <c r="C6" s="2" t="s">
        <v>28</v>
      </c>
      <c r="D6" s="17" t="s">
        <v>31</v>
      </c>
      <c r="F6" s="2">
        <v>31</v>
      </c>
      <c r="G6" s="2" t="s">
        <v>70</v>
      </c>
      <c r="H6" s="2" t="s">
        <v>68</v>
      </c>
      <c r="I6" s="17" t="s">
        <v>31</v>
      </c>
    </row>
    <row r="7" spans="1:9" ht="15">
      <c r="A7" s="2">
        <v>6</v>
      </c>
      <c r="B7" s="2" t="s">
        <v>33</v>
      </c>
      <c r="C7" s="2" t="s">
        <v>28</v>
      </c>
      <c r="D7" s="17" t="s">
        <v>30</v>
      </c>
      <c r="F7" s="2">
        <v>32</v>
      </c>
      <c r="G7" s="2" t="s">
        <v>71</v>
      </c>
      <c r="H7" s="2" t="s">
        <v>68</v>
      </c>
      <c r="I7" s="17" t="s">
        <v>26</v>
      </c>
    </row>
    <row r="8" spans="1:9" ht="15">
      <c r="A8" s="2">
        <v>7</v>
      </c>
      <c r="B8" s="2" t="s">
        <v>34</v>
      </c>
      <c r="C8" s="2" t="s">
        <v>38</v>
      </c>
      <c r="D8" s="17" t="s">
        <v>31</v>
      </c>
      <c r="F8" s="2">
        <v>33</v>
      </c>
      <c r="G8" s="2" t="s">
        <v>72</v>
      </c>
      <c r="H8" s="2" t="s">
        <v>68</v>
      </c>
      <c r="I8" s="17" t="s">
        <v>43</v>
      </c>
    </row>
    <row r="9" spans="1:9" ht="15">
      <c r="A9" s="2">
        <v>8</v>
      </c>
      <c r="B9" s="2" t="s">
        <v>35</v>
      </c>
      <c r="C9" s="2" t="s">
        <v>38</v>
      </c>
      <c r="D9" s="17" t="s">
        <v>31</v>
      </c>
      <c r="F9" s="2">
        <v>34</v>
      </c>
      <c r="G9" s="2" t="s">
        <v>73</v>
      </c>
      <c r="H9" s="2" t="s">
        <v>68</v>
      </c>
      <c r="I9" s="17" t="s">
        <v>26</v>
      </c>
    </row>
    <row r="10" spans="1:9" ht="15">
      <c r="A10" s="2">
        <v>9</v>
      </c>
      <c r="B10" s="2" t="s">
        <v>36</v>
      </c>
      <c r="C10" s="2" t="s">
        <v>38</v>
      </c>
      <c r="D10" s="17" t="s">
        <v>31</v>
      </c>
      <c r="F10" s="2">
        <v>35</v>
      </c>
      <c r="G10" s="2" t="s">
        <v>74</v>
      </c>
      <c r="H10" s="2" t="s">
        <v>39</v>
      </c>
      <c r="I10" s="17" t="s">
        <v>30</v>
      </c>
    </row>
    <row r="11" spans="1:9" ht="15">
      <c r="A11" s="2">
        <v>10</v>
      </c>
      <c r="B11" s="2" t="s">
        <v>37</v>
      </c>
      <c r="C11" s="2" t="s">
        <v>39</v>
      </c>
      <c r="D11" s="17" t="s">
        <v>30</v>
      </c>
      <c r="F11" s="2">
        <v>36</v>
      </c>
      <c r="G11" s="2" t="s">
        <v>75</v>
      </c>
      <c r="H11" s="2" t="s">
        <v>47</v>
      </c>
      <c r="I11" s="17" t="s">
        <v>30</v>
      </c>
    </row>
    <row r="12" spans="1:9" ht="15">
      <c r="A12" s="2">
        <v>11</v>
      </c>
      <c r="B12" s="2" t="s">
        <v>40</v>
      </c>
      <c r="C12" s="2" t="s">
        <v>39</v>
      </c>
      <c r="D12" s="17" t="s">
        <v>31</v>
      </c>
      <c r="F12" s="2">
        <v>37</v>
      </c>
      <c r="G12" s="2" t="s">
        <v>76</v>
      </c>
      <c r="H12" s="2" t="s">
        <v>47</v>
      </c>
      <c r="I12" s="17" t="s">
        <v>60</v>
      </c>
    </row>
    <row r="13" spans="1:9" ht="15">
      <c r="A13" s="2">
        <v>12</v>
      </c>
      <c r="B13" s="2" t="s">
        <v>41</v>
      </c>
      <c r="C13" s="2" t="s">
        <v>42</v>
      </c>
      <c r="D13" s="17" t="s">
        <v>43</v>
      </c>
      <c r="F13" s="2">
        <v>38</v>
      </c>
      <c r="G13" s="2" t="s">
        <v>77</v>
      </c>
      <c r="H13" s="2" t="s">
        <v>78</v>
      </c>
      <c r="I13" s="17" t="s">
        <v>26</v>
      </c>
    </row>
    <row r="14" spans="1:9" ht="15">
      <c r="A14" s="2">
        <v>13</v>
      </c>
      <c r="B14" s="2" t="s">
        <v>44</v>
      </c>
      <c r="C14" s="2" t="s">
        <v>39</v>
      </c>
      <c r="D14" s="17" t="s">
        <v>30</v>
      </c>
      <c r="F14" s="2">
        <v>39</v>
      </c>
      <c r="G14" s="2" t="s">
        <v>79</v>
      </c>
      <c r="H14" s="2" t="s">
        <v>78</v>
      </c>
      <c r="I14" s="17" t="s">
        <v>26</v>
      </c>
    </row>
    <row r="15" spans="1:9" ht="15">
      <c r="A15" s="2">
        <v>14</v>
      </c>
      <c r="B15" s="2" t="s">
        <v>45</v>
      </c>
      <c r="C15" s="2" t="s">
        <v>42</v>
      </c>
      <c r="D15" s="17" t="s">
        <v>31</v>
      </c>
      <c r="F15" s="2">
        <v>40</v>
      </c>
      <c r="G15" s="2" t="s">
        <v>80</v>
      </c>
      <c r="H15" s="2" t="s">
        <v>78</v>
      </c>
      <c r="I15" s="17" t="s">
        <v>26</v>
      </c>
    </row>
    <row r="16" spans="1:9" ht="15">
      <c r="A16" s="2">
        <v>15</v>
      </c>
      <c r="B16" s="2" t="s">
        <v>46</v>
      </c>
      <c r="C16" s="2" t="s">
        <v>47</v>
      </c>
      <c r="D16" s="17" t="s">
        <v>26</v>
      </c>
      <c r="F16" s="2">
        <v>41</v>
      </c>
      <c r="G16" s="2" t="s">
        <v>81</v>
      </c>
      <c r="H16" s="2" t="s">
        <v>82</v>
      </c>
      <c r="I16" s="17" t="s">
        <v>30</v>
      </c>
    </row>
    <row r="17" spans="1:9" ht="15">
      <c r="A17" s="2">
        <v>16</v>
      </c>
      <c r="B17" s="2" t="s">
        <v>48</v>
      </c>
      <c r="C17" s="2" t="s">
        <v>47</v>
      </c>
      <c r="D17" s="17" t="s">
        <v>30</v>
      </c>
      <c r="F17" s="2">
        <v>42</v>
      </c>
      <c r="G17" s="2" t="s">
        <v>83</v>
      </c>
      <c r="H17" s="2" t="s">
        <v>82</v>
      </c>
      <c r="I17" s="17" t="s">
        <v>31</v>
      </c>
    </row>
    <row r="18" spans="1:9" ht="15">
      <c r="A18" s="2">
        <v>17</v>
      </c>
      <c r="B18" s="2" t="s">
        <v>49</v>
      </c>
      <c r="C18" s="2" t="s">
        <v>29</v>
      </c>
      <c r="D18" s="17" t="s">
        <v>31</v>
      </c>
      <c r="F18" s="2">
        <v>43</v>
      </c>
      <c r="G18" s="2" t="s">
        <v>84</v>
      </c>
      <c r="H18" s="2" t="s">
        <v>82</v>
      </c>
      <c r="I18" s="17" t="s">
        <v>30</v>
      </c>
    </row>
    <row r="19" spans="1:9" ht="15">
      <c r="A19" s="2">
        <v>18</v>
      </c>
      <c r="B19" s="2" t="s">
        <v>50</v>
      </c>
      <c r="C19" s="2" t="s">
        <v>42</v>
      </c>
      <c r="D19" s="17" t="s">
        <v>51</v>
      </c>
      <c r="F19" s="2">
        <v>44</v>
      </c>
      <c r="G19" s="2" t="s">
        <v>85</v>
      </c>
      <c r="H19" s="2" t="s">
        <v>47</v>
      </c>
      <c r="I19" s="17" t="s">
        <v>31</v>
      </c>
    </row>
    <row r="20" spans="1:9" ht="15">
      <c r="A20" s="2">
        <v>19</v>
      </c>
      <c r="B20" s="2" t="s">
        <v>52</v>
      </c>
      <c r="C20" s="2" t="s">
        <v>53</v>
      </c>
      <c r="D20" s="17" t="s">
        <v>31</v>
      </c>
      <c r="F20" s="2">
        <v>45</v>
      </c>
      <c r="G20" s="2" t="s">
        <v>86</v>
      </c>
      <c r="H20" s="2" t="s">
        <v>82</v>
      </c>
      <c r="I20" s="17" t="s">
        <v>31</v>
      </c>
    </row>
    <row r="21" spans="1:9" ht="15">
      <c r="A21" s="2">
        <v>20</v>
      </c>
      <c r="B21" s="2" t="s">
        <v>54</v>
      </c>
      <c r="C21" s="2" t="s">
        <v>53</v>
      </c>
      <c r="D21" s="17" t="s">
        <v>31</v>
      </c>
      <c r="F21" s="2">
        <v>46</v>
      </c>
      <c r="G21" s="2" t="s">
        <v>87</v>
      </c>
      <c r="H21" s="2" t="s">
        <v>88</v>
      </c>
      <c r="I21" s="17" t="s">
        <v>30</v>
      </c>
    </row>
    <row r="22" spans="1:9" ht="15">
      <c r="A22" s="2">
        <v>21</v>
      </c>
      <c r="B22" s="2" t="s">
        <v>55</v>
      </c>
      <c r="C22" s="2" t="s">
        <v>42</v>
      </c>
      <c r="D22" s="17" t="s">
        <v>31</v>
      </c>
      <c r="F22" s="2">
        <v>47</v>
      </c>
      <c r="G22" s="2" t="s">
        <v>89</v>
      </c>
      <c r="H22" s="2" t="s">
        <v>88</v>
      </c>
      <c r="I22" s="17" t="s">
        <v>30</v>
      </c>
    </row>
    <row r="23" spans="1:9" ht="15">
      <c r="A23" s="2">
        <v>22</v>
      </c>
      <c r="B23" s="2" t="s">
        <v>56</v>
      </c>
      <c r="C23" s="2" t="s">
        <v>42</v>
      </c>
      <c r="D23" s="17" t="s">
        <v>31</v>
      </c>
      <c r="F23" s="2">
        <v>48</v>
      </c>
      <c r="G23" s="2" t="s">
        <v>90</v>
      </c>
      <c r="H23" s="2" t="s">
        <v>88</v>
      </c>
      <c r="I23" s="17" t="s">
        <v>30</v>
      </c>
    </row>
    <row r="24" spans="1:9" ht="15">
      <c r="A24" s="2">
        <v>23</v>
      </c>
      <c r="B24" s="2" t="s">
        <v>57</v>
      </c>
      <c r="C24" s="2" t="s">
        <v>58</v>
      </c>
      <c r="D24" s="17" t="s">
        <v>31</v>
      </c>
      <c r="F24" s="2">
        <v>49</v>
      </c>
      <c r="G24" s="2" t="s">
        <v>91</v>
      </c>
      <c r="H24" s="2" t="s">
        <v>39</v>
      </c>
      <c r="I24" s="17" t="s">
        <v>30</v>
      </c>
    </row>
    <row r="25" spans="1:9" ht="15">
      <c r="A25" s="2">
        <v>24</v>
      </c>
      <c r="B25" s="2" t="s">
        <v>59</v>
      </c>
      <c r="C25" s="2" t="s">
        <v>42</v>
      </c>
      <c r="D25" s="17" t="s">
        <v>60</v>
      </c>
      <c r="F25" s="2">
        <v>50</v>
      </c>
      <c r="G25" s="2" t="s">
        <v>92</v>
      </c>
      <c r="H25" s="2" t="s">
        <v>94</v>
      </c>
      <c r="I25" s="17" t="s">
        <v>31</v>
      </c>
    </row>
    <row r="26" spans="1:9" ht="15">
      <c r="A26" s="2">
        <v>25</v>
      </c>
      <c r="B26" s="2" t="s">
        <v>61</v>
      </c>
      <c r="C26" s="2" t="s">
        <v>62</v>
      </c>
      <c r="D26" s="17" t="s">
        <v>30</v>
      </c>
      <c r="F26" s="2">
        <v>51</v>
      </c>
      <c r="G26" s="2" t="s">
        <v>93</v>
      </c>
      <c r="H26" s="2" t="s">
        <v>94</v>
      </c>
      <c r="I26" s="17" t="s">
        <v>30</v>
      </c>
    </row>
    <row r="27" spans="1:4" ht="15">
      <c r="A27" s="2">
        <v>26</v>
      </c>
      <c r="B27" s="2" t="s">
        <v>63</v>
      </c>
      <c r="C27" s="2" t="s">
        <v>62</v>
      </c>
      <c r="D27" s="17" t="s">
        <v>43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B19" sqref="B19:C19"/>
    </sheetView>
  </sheetViews>
  <sheetFormatPr defaultColWidth="8.88671875" defaultRowHeight="15"/>
  <cols>
    <col min="1" max="1" width="6.6640625" style="0" customWidth="1"/>
    <col min="2" max="2" width="19.99609375" style="0" customWidth="1"/>
    <col min="3" max="3" width="13.3359375" style="0" customWidth="1"/>
  </cols>
  <sheetData>
    <row r="1" spans="1:3" ht="15.75">
      <c r="A1" s="14" t="s">
        <v>209</v>
      </c>
      <c r="B1" s="14" t="s">
        <v>206</v>
      </c>
      <c r="C1" s="14" t="s">
        <v>6</v>
      </c>
    </row>
    <row r="2" spans="1:3" ht="15">
      <c r="A2" s="57" t="s">
        <v>1</v>
      </c>
      <c r="B2" s="58" t="s">
        <v>18</v>
      </c>
      <c r="C2" s="58" t="s">
        <v>68</v>
      </c>
    </row>
    <row r="3" spans="1:3" ht="15">
      <c r="A3" s="57" t="s">
        <v>2</v>
      </c>
      <c r="B3" s="58" t="s">
        <v>15</v>
      </c>
      <c r="C3" s="58" t="s">
        <v>105</v>
      </c>
    </row>
    <row r="4" spans="1:3" ht="15">
      <c r="A4" s="57" t="s">
        <v>330</v>
      </c>
      <c r="B4" s="58" t="s">
        <v>13</v>
      </c>
      <c r="C4" s="58" t="s">
        <v>47</v>
      </c>
    </row>
    <row r="5" spans="1:3" ht="15">
      <c r="A5" s="57" t="s">
        <v>330</v>
      </c>
      <c r="B5" s="58" t="s">
        <v>16</v>
      </c>
      <c r="C5" s="58" t="s">
        <v>53</v>
      </c>
    </row>
    <row r="6" spans="1:3" ht="15">
      <c r="A6" s="57" t="s">
        <v>331</v>
      </c>
      <c r="B6" s="58" t="s">
        <v>14</v>
      </c>
      <c r="C6" s="58" t="s">
        <v>38</v>
      </c>
    </row>
    <row r="7" spans="1:3" ht="15">
      <c r="A7" s="57" t="s">
        <v>331</v>
      </c>
      <c r="B7" s="58" t="s">
        <v>20</v>
      </c>
      <c r="C7" s="58" t="s">
        <v>38</v>
      </c>
    </row>
    <row r="8" spans="1:3" ht="15">
      <c r="A8" s="57" t="s">
        <v>331</v>
      </c>
      <c r="B8" s="58" t="s">
        <v>19</v>
      </c>
      <c r="C8" s="58" t="s">
        <v>78</v>
      </c>
    </row>
    <row r="9" spans="1:3" ht="15">
      <c r="A9" s="57" t="s">
        <v>331</v>
      </c>
      <c r="B9" s="58" t="s">
        <v>17</v>
      </c>
      <c r="C9" s="58" t="s">
        <v>47</v>
      </c>
    </row>
    <row r="10" spans="1:3" ht="15">
      <c r="A10" s="57" t="s">
        <v>332</v>
      </c>
      <c r="B10" s="58" t="s">
        <v>99</v>
      </c>
      <c r="C10" s="58" t="s">
        <v>100</v>
      </c>
    </row>
    <row r="11" spans="1:3" ht="15">
      <c r="A11" s="57" t="s">
        <v>333</v>
      </c>
      <c r="B11" s="58" t="s">
        <v>102</v>
      </c>
      <c r="C11" s="58" t="s">
        <v>38</v>
      </c>
    </row>
    <row r="12" spans="1:3" ht="15">
      <c r="A12" s="57" t="s">
        <v>334</v>
      </c>
      <c r="B12" s="58" t="s">
        <v>106</v>
      </c>
      <c r="C12" s="58" t="s">
        <v>78</v>
      </c>
    </row>
    <row r="13" spans="1:3" ht="15">
      <c r="A13" s="57" t="s">
        <v>334</v>
      </c>
      <c r="B13" s="58" t="s">
        <v>95</v>
      </c>
      <c r="C13" s="58" t="s">
        <v>96</v>
      </c>
    </row>
    <row r="14" spans="1:3" ht="15">
      <c r="A14" s="57" t="s">
        <v>335</v>
      </c>
      <c r="B14" s="58" t="s">
        <v>107</v>
      </c>
      <c r="C14" s="58" t="s">
        <v>78</v>
      </c>
    </row>
    <row r="15" spans="1:3" ht="15">
      <c r="A15" s="57" t="s">
        <v>335</v>
      </c>
      <c r="B15" s="58" t="s">
        <v>97</v>
      </c>
      <c r="C15" s="58" t="s">
        <v>65</v>
      </c>
    </row>
    <row r="16" spans="1:3" ht="15">
      <c r="A16" s="57" t="s">
        <v>335</v>
      </c>
      <c r="B16" s="58" t="s">
        <v>101</v>
      </c>
      <c r="C16" s="58" t="s">
        <v>47</v>
      </c>
    </row>
    <row r="17" spans="1:3" ht="15">
      <c r="A17" s="57" t="s">
        <v>335</v>
      </c>
      <c r="B17" s="58" t="s">
        <v>108</v>
      </c>
      <c r="C17" s="58" t="s">
        <v>78</v>
      </c>
    </row>
    <row r="18" spans="1:3" ht="15">
      <c r="A18" s="57" t="s">
        <v>336</v>
      </c>
      <c r="B18" s="58" t="s">
        <v>104</v>
      </c>
      <c r="C18" s="58" t="s">
        <v>47</v>
      </c>
    </row>
    <row r="19" spans="1:3" ht="15">
      <c r="A19" s="57" t="s">
        <v>336</v>
      </c>
      <c r="B19" s="58" t="s">
        <v>103</v>
      </c>
      <c r="C19" s="58" t="s">
        <v>38</v>
      </c>
    </row>
    <row r="20" spans="1:3" ht="15">
      <c r="A20" s="57" t="s">
        <v>336</v>
      </c>
      <c r="B20" s="58" t="s">
        <v>98</v>
      </c>
      <c r="C20" s="58" t="s">
        <v>47</v>
      </c>
    </row>
    <row r="31" spans="2:3" ht="15">
      <c r="B31" s="1"/>
      <c r="C31" s="1"/>
    </row>
    <row r="32" spans="2:3" ht="15">
      <c r="B32" s="1"/>
      <c r="C32" s="1"/>
    </row>
    <row r="33" spans="2:3" ht="15">
      <c r="B33" s="1"/>
      <c r="C33" s="1"/>
    </row>
    <row r="34" spans="2:3" ht="15">
      <c r="B34" s="1"/>
      <c r="C34" s="1"/>
    </row>
    <row r="35" spans="2:3" ht="15">
      <c r="B35" s="1"/>
      <c r="C35" s="1"/>
    </row>
    <row r="36" spans="2:3" ht="15">
      <c r="B36" s="1"/>
      <c r="C36" s="1"/>
    </row>
    <row r="37" spans="2:3" ht="15">
      <c r="B37" s="1"/>
      <c r="C37" s="1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1" spans="2:3" ht="15">
      <c r="B41" s="1"/>
      <c r="C41" s="1"/>
    </row>
    <row r="42" spans="2:3" ht="15">
      <c r="B42" s="1"/>
      <c r="C42" s="1"/>
    </row>
    <row r="43" spans="2:3" ht="15">
      <c r="B43" s="1"/>
      <c r="C43" s="1"/>
    </row>
    <row r="44" spans="2:3" ht="15">
      <c r="B44" s="1"/>
      <c r="C44" s="1"/>
    </row>
    <row r="45" spans="2:3" ht="15">
      <c r="B45" s="1"/>
      <c r="C45" s="1"/>
    </row>
    <row r="46" spans="2:3" ht="15">
      <c r="B46" s="1"/>
      <c r="C46" s="1"/>
    </row>
    <row r="47" spans="2:3" ht="15">
      <c r="B47" s="1"/>
      <c r="C47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5"/>
  <sheetViews>
    <sheetView tabSelected="1" zoomScalePageLayoutView="0" workbookViewId="0" topLeftCell="A61">
      <selection activeCell="Z24" sqref="Z24"/>
    </sheetView>
  </sheetViews>
  <sheetFormatPr defaultColWidth="8.88671875" defaultRowHeight="15"/>
  <cols>
    <col min="1" max="1" width="7.88671875" style="0" bestFit="1" customWidth="1"/>
    <col min="2" max="2" width="1.99609375" style="0" bestFit="1" customWidth="1"/>
    <col min="3" max="3" width="19.99609375" style="0" customWidth="1"/>
    <col min="4" max="4" width="11.10546875" style="0" customWidth="1"/>
    <col min="5" max="5" width="2.77734375" style="0" customWidth="1"/>
    <col min="6" max="6" width="1.1171875" style="0" customWidth="1"/>
    <col min="7" max="8" width="2.77734375" style="0" customWidth="1"/>
    <col min="9" max="9" width="1.1171875" style="0" customWidth="1"/>
    <col min="10" max="11" width="2.77734375" style="0" customWidth="1"/>
    <col min="12" max="12" width="1.1171875" style="0" customWidth="1"/>
    <col min="13" max="14" width="2.77734375" style="0" customWidth="1"/>
    <col min="15" max="15" width="1.1171875" style="0" customWidth="1"/>
    <col min="16" max="17" width="2.77734375" style="0" customWidth="1"/>
    <col min="18" max="18" width="1.1171875" style="0" customWidth="1"/>
    <col min="19" max="20" width="2.77734375" style="0" customWidth="1"/>
    <col min="21" max="21" width="1.1171875" style="0" customWidth="1"/>
    <col min="22" max="23" width="2.77734375" style="0" customWidth="1"/>
    <col min="24" max="24" width="1.1171875" style="0" customWidth="1"/>
    <col min="25" max="26" width="2.77734375" style="0" customWidth="1"/>
    <col min="27" max="27" width="1.1171875" style="0" customWidth="1"/>
    <col min="28" max="28" width="2.77734375" style="0" customWidth="1"/>
    <col min="30" max="30" width="2.77734375" style="0" customWidth="1"/>
    <col min="31" max="31" width="1.1171875" style="0" customWidth="1"/>
    <col min="32" max="32" width="2.77734375" style="33" customWidth="1"/>
    <col min="33" max="33" width="14.4453125" style="34" customWidth="1"/>
    <col min="34" max="34" width="1.1171875" style="0" customWidth="1"/>
    <col min="35" max="35" width="14.4453125" style="35" customWidth="1"/>
    <col min="36" max="36" width="2.6640625" style="34" customWidth="1"/>
    <col min="37" max="37" width="1.1171875" style="36" customWidth="1"/>
    <col min="38" max="38" width="2.6640625" style="35" customWidth="1"/>
    <col min="39" max="39" width="8.88671875" style="36" customWidth="1"/>
  </cols>
  <sheetData>
    <row r="1" spans="1:28" ht="21" customHeight="1" thickBot="1">
      <c r="A1" s="116" t="s">
        <v>205</v>
      </c>
      <c r="B1" s="117"/>
      <c r="C1" s="30" t="s">
        <v>206</v>
      </c>
      <c r="D1" s="31" t="s">
        <v>6</v>
      </c>
      <c r="E1" s="127">
        <v>1</v>
      </c>
      <c r="F1" s="128"/>
      <c r="G1" s="128"/>
      <c r="H1" s="128">
        <v>2</v>
      </c>
      <c r="I1" s="128"/>
      <c r="J1" s="128"/>
      <c r="K1" s="128">
        <v>3</v>
      </c>
      <c r="L1" s="128"/>
      <c r="M1" s="128"/>
      <c r="N1" s="128">
        <v>4</v>
      </c>
      <c r="O1" s="128"/>
      <c r="P1" s="103"/>
      <c r="Q1" s="127" t="s">
        <v>207</v>
      </c>
      <c r="R1" s="128"/>
      <c r="S1" s="128"/>
      <c r="T1" s="128" t="s">
        <v>208</v>
      </c>
      <c r="U1" s="128"/>
      <c r="V1" s="128"/>
      <c r="W1" s="128" t="s">
        <v>209</v>
      </c>
      <c r="X1" s="128"/>
      <c r="Y1" s="129"/>
      <c r="Z1" s="32"/>
      <c r="AA1" s="32"/>
      <c r="AB1" s="32"/>
    </row>
    <row r="2" spans="1:39" ht="10.5" customHeight="1">
      <c r="A2" s="110">
        <v>1</v>
      </c>
      <c r="B2" s="113">
        <v>1</v>
      </c>
      <c r="C2" s="114" t="s">
        <v>56</v>
      </c>
      <c r="D2" s="115" t="s">
        <v>42</v>
      </c>
      <c r="E2" s="37"/>
      <c r="F2" s="38"/>
      <c r="G2" s="39"/>
      <c r="H2" s="102">
        <f>AJ5</f>
        <v>3</v>
      </c>
      <c r="I2" s="97" t="s">
        <v>0</v>
      </c>
      <c r="J2" s="99">
        <f>AL5</f>
        <v>0</v>
      </c>
      <c r="K2" s="102">
        <f>AL7</f>
        <v>3</v>
      </c>
      <c r="L2" s="97" t="s">
        <v>0</v>
      </c>
      <c r="M2" s="99">
        <f>AJ7</f>
        <v>1</v>
      </c>
      <c r="N2" s="102">
        <f>AJ2</f>
        <v>3</v>
      </c>
      <c r="O2" s="97" t="s">
        <v>0</v>
      </c>
      <c r="P2" s="125">
        <f>AL2</f>
        <v>0</v>
      </c>
      <c r="Q2" s="126">
        <f>IF(H2=3,2,1)+IF(K2=3,2,1)+IF(N2=3,2,1)</f>
        <v>6</v>
      </c>
      <c r="R2" s="101"/>
      <c r="S2" s="101"/>
      <c r="T2" s="102">
        <f>H2+K2+N2</f>
        <v>9</v>
      </c>
      <c r="U2" s="97" t="s">
        <v>0</v>
      </c>
      <c r="V2" s="99">
        <f>J2+M2+P2</f>
        <v>1</v>
      </c>
      <c r="W2" s="95" t="s">
        <v>1</v>
      </c>
      <c r="X2" s="95"/>
      <c r="Y2" s="96"/>
      <c r="Z2" s="40"/>
      <c r="AA2" s="40"/>
      <c r="AB2" s="40"/>
      <c r="AD2" s="36">
        <v>1</v>
      </c>
      <c r="AE2" s="36" t="s">
        <v>0</v>
      </c>
      <c r="AF2" s="35">
        <v>4</v>
      </c>
      <c r="AG2" s="34" t="str">
        <f>C2</f>
        <v>Buben Vlastimil</v>
      </c>
      <c r="AH2" s="36" t="s">
        <v>0</v>
      </c>
      <c r="AI2" s="35" t="str">
        <f>C8</f>
        <v>Frizel Dominik</v>
      </c>
      <c r="AJ2" s="34">
        <v>3</v>
      </c>
      <c r="AK2" s="36" t="s">
        <v>0</v>
      </c>
      <c r="AL2" s="35">
        <v>0</v>
      </c>
      <c r="AM2" s="36" t="s">
        <v>210</v>
      </c>
    </row>
    <row r="3" spans="1:39" ht="10.5" customHeight="1">
      <c r="A3" s="111"/>
      <c r="B3" s="80"/>
      <c r="C3" s="62"/>
      <c r="D3" s="83"/>
      <c r="E3" s="41"/>
      <c r="F3" s="42"/>
      <c r="G3" s="43"/>
      <c r="H3" s="74"/>
      <c r="I3" s="93"/>
      <c r="J3" s="62"/>
      <c r="K3" s="74"/>
      <c r="L3" s="93"/>
      <c r="M3" s="62"/>
      <c r="N3" s="74"/>
      <c r="O3" s="93"/>
      <c r="P3" s="124"/>
      <c r="Q3" s="120"/>
      <c r="R3" s="90"/>
      <c r="S3" s="90"/>
      <c r="T3" s="74"/>
      <c r="U3" s="93"/>
      <c r="V3" s="62"/>
      <c r="W3" s="78"/>
      <c r="X3" s="78"/>
      <c r="Y3" s="79"/>
      <c r="Z3" s="40"/>
      <c r="AA3" s="40"/>
      <c r="AB3" s="40"/>
      <c r="AD3" s="36">
        <v>2</v>
      </c>
      <c r="AE3" s="36" t="s">
        <v>0</v>
      </c>
      <c r="AF3" s="35">
        <v>3</v>
      </c>
      <c r="AG3" s="34" t="str">
        <f>C4</f>
        <v>Kristek Patrik</v>
      </c>
      <c r="AH3" s="36" t="s">
        <v>0</v>
      </c>
      <c r="AI3" s="35" t="str">
        <f>C6</f>
        <v>Pavelka Dominik</v>
      </c>
      <c r="AJ3" s="34">
        <v>0</v>
      </c>
      <c r="AK3" s="36" t="s">
        <v>0</v>
      </c>
      <c r="AL3" s="35">
        <v>3</v>
      </c>
      <c r="AM3" s="36" t="s">
        <v>211</v>
      </c>
    </row>
    <row r="4" spans="1:39" ht="10.5" customHeight="1">
      <c r="A4" s="111"/>
      <c r="B4" s="80">
        <v>2</v>
      </c>
      <c r="C4" s="82" t="s">
        <v>67</v>
      </c>
      <c r="D4" s="83" t="s">
        <v>68</v>
      </c>
      <c r="E4" s="85">
        <f>J2</f>
        <v>0</v>
      </c>
      <c r="F4" s="76" t="s">
        <v>0</v>
      </c>
      <c r="G4" s="62">
        <f>H2</f>
        <v>3</v>
      </c>
      <c r="H4" s="44"/>
      <c r="I4" s="45"/>
      <c r="J4" s="46"/>
      <c r="K4" s="74">
        <f>AJ3</f>
        <v>0</v>
      </c>
      <c r="L4" s="76" t="s">
        <v>0</v>
      </c>
      <c r="M4" s="62">
        <f>AL3</f>
        <v>3</v>
      </c>
      <c r="N4" s="74">
        <f>AJ6</f>
        <v>0</v>
      </c>
      <c r="O4" s="76" t="s">
        <v>0</v>
      </c>
      <c r="P4" s="124">
        <f>AL6</f>
        <v>3</v>
      </c>
      <c r="Q4" s="120">
        <f>IF(E4=3,2,1)+IF(K4=3,2,1)+IF(N4=3,2,1)</f>
        <v>3</v>
      </c>
      <c r="R4" s="90"/>
      <c r="S4" s="90"/>
      <c r="T4" s="74">
        <f>E4+K4+N4</f>
        <v>0</v>
      </c>
      <c r="U4" s="76" t="s">
        <v>0</v>
      </c>
      <c r="V4" s="62">
        <f>G4+M4+P4</f>
        <v>9</v>
      </c>
      <c r="W4" s="78" t="s">
        <v>4</v>
      </c>
      <c r="X4" s="78"/>
      <c r="Y4" s="79"/>
      <c r="Z4" s="40"/>
      <c r="AA4" s="40"/>
      <c r="AB4" s="40"/>
      <c r="AD4" s="36">
        <v>4</v>
      </c>
      <c r="AE4" s="36" t="s">
        <v>0</v>
      </c>
      <c r="AF4" s="35">
        <v>3</v>
      </c>
      <c r="AG4" s="34" t="str">
        <f>C8</f>
        <v>Frizel Dominik</v>
      </c>
      <c r="AH4" s="36" t="s">
        <v>0</v>
      </c>
      <c r="AI4" s="35" t="str">
        <f>C6</f>
        <v>Pavelka Dominik</v>
      </c>
      <c r="AJ4" s="34">
        <v>1</v>
      </c>
      <c r="AK4" s="36" t="s">
        <v>0</v>
      </c>
      <c r="AL4" s="35">
        <v>3</v>
      </c>
      <c r="AM4" s="36" t="s">
        <v>212</v>
      </c>
    </row>
    <row r="5" spans="1:39" ht="10.5" customHeight="1">
      <c r="A5" s="111"/>
      <c r="B5" s="80"/>
      <c r="C5" s="62"/>
      <c r="D5" s="83"/>
      <c r="E5" s="85"/>
      <c r="F5" s="93"/>
      <c r="G5" s="62"/>
      <c r="H5" s="44"/>
      <c r="I5" s="45"/>
      <c r="J5" s="46"/>
      <c r="K5" s="74"/>
      <c r="L5" s="93"/>
      <c r="M5" s="62"/>
      <c r="N5" s="74"/>
      <c r="O5" s="93"/>
      <c r="P5" s="124"/>
      <c r="Q5" s="120"/>
      <c r="R5" s="90"/>
      <c r="S5" s="90"/>
      <c r="T5" s="74"/>
      <c r="U5" s="93"/>
      <c r="V5" s="62"/>
      <c r="W5" s="78"/>
      <c r="X5" s="78"/>
      <c r="Y5" s="79"/>
      <c r="Z5" s="40"/>
      <c r="AA5" s="40"/>
      <c r="AB5" s="40"/>
      <c r="AD5" s="36">
        <v>1</v>
      </c>
      <c r="AE5" s="36" t="s">
        <v>0</v>
      </c>
      <c r="AF5" s="35">
        <v>2</v>
      </c>
      <c r="AG5" s="34" t="str">
        <f>C2</f>
        <v>Buben Vlastimil</v>
      </c>
      <c r="AH5" s="36" t="s">
        <v>0</v>
      </c>
      <c r="AI5" s="35" t="str">
        <f>C4</f>
        <v>Kristek Patrik</v>
      </c>
      <c r="AJ5" s="34">
        <v>3</v>
      </c>
      <c r="AK5" s="36" t="s">
        <v>0</v>
      </c>
      <c r="AL5" s="35">
        <v>0</v>
      </c>
      <c r="AM5" s="36" t="s">
        <v>213</v>
      </c>
    </row>
    <row r="6" spans="1:39" ht="10.5" customHeight="1">
      <c r="A6" s="111"/>
      <c r="B6" s="80">
        <v>3</v>
      </c>
      <c r="C6" s="82" t="s">
        <v>57</v>
      </c>
      <c r="D6" s="83" t="s">
        <v>58</v>
      </c>
      <c r="E6" s="85">
        <f>M2</f>
        <v>1</v>
      </c>
      <c r="F6" s="76" t="s">
        <v>0</v>
      </c>
      <c r="G6" s="62">
        <f>K2</f>
        <v>3</v>
      </c>
      <c r="H6" s="74">
        <f>M4</f>
        <v>3</v>
      </c>
      <c r="I6" s="76" t="s">
        <v>0</v>
      </c>
      <c r="J6" s="62">
        <f>K4</f>
        <v>0</v>
      </c>
      <c r="K6" s="44"/>
      <c r="L6" s="45"/>
      <c r="M6" s="46"/>
      <c r="N6" s="74">
        <f>AL4</f>
        <v>3</v>
      </c>
      <c r="O6" s="76" t="s">
        <v>0</v>
      </c>
      <c r="P6" s="124">
        <f>AJ4</f>
        <v>1</v>
      </c>
      <c r="Q6" s="120">
        <f>IF(E6=3,2,1)+IF(H6=3,2,1)+IF(N6=3,2,1)</f>
        <v>5</v>
      </c>
      <c r="R6" s="90"/>
      <c r="S6" s="90"/>
      <c r="T6" s="74">
        <f>E6+H6+N6</f>
        <v>7</v>
      </c>
      <c r="U6" s="76" t="s">
        <v>0</v>
      </c>
      <c r="V6" s="62">
        <f>G6+J6+P6</f>
        <v>4</v>
      </c>
      <c r="W6" s="78" t="s">
        <v>2</v>
      </c>
      <c r="X6" s="78"/>
      <c r="Y6" s="79"/>
      <c r="Z6" s="40"/>
      <c r="AA6" s="40"/>
      <c r="AB6" s="40"/>
      <c r="AD6" s="36">
        <v>2</v>
      </c>
      <c r="AE6" s="36" t="s">
        <v>0</v>
      </c>
      <c r="AF6" s="35">
        <v>4</v>
      </c>
      <c r="AG6" s="34" t="str">
        <f>C4</f>
        <v>Kristek Patrik</v>
      </c>
      <c r="AH6" s="36" t="s">
        <v>0</v>
      </c>
      <c r="AI6" s="35" t="str">
        <f>C8</f>
        <v>Frizel Dominik</v>
      </c>
      <c r="AJ6" s="34">
        <v>0</v>
      </c>
      <c r="AK6" s="36" t="s">
        <v>0</v>
      </c>
      <c r="AL6" s="35">
        <v>3</v>
      </c>
      <c r="AM6" s="36" t="s">
        <v>214</v>
      </c>
    </row>
    <row r="7" spans="1:39" ht="10.5" customHeight="1">
      <c r="A7" s="111"/>
      <c r="B7" s="80"/>
      <c r="C7" s="62"/>
      <c r="D7" s="83"/>
      <c r="E7" s="85"/>
      <c r="F7" s="93"/>
      <c r="G7" s="62"/>
      <c r="H7" s="74"/>
      <c r="I7" s="93"/>
      <c r="J7" s="62"/>
      <c r="K7" s="44"/>
      <c r="L7" s="45"/>
      <c r="M7" s="46"/>
      <c r="N7" s="74"/>
      <c r="O7" s="93"/>
      <c r="P7" s="124"/>
      <c r="Q7" s="120"/>
      <c r="R7" s="90"/>
      <c r="S7" s="90"/>
      <c r="T7" s="74"/>
      <c r="U7" s="93"/>
      <c r="V7" s="62"/>
      <c r="W7" s="78"/>
      <c r="X7" s="78"/>
      <c r="Y7" s="79"/>
      <c r="Z7" s="40"/>
      <c r="AA7" s="40"/>
      <c r="AB7" s="40"/>
      <c r="AD7" s="36">
        <v>3</v>
      </c>
      <c r="AE7" s="36" t="s">
        <v>0</v>
      </c>
      <c r="AF7" s="35">
        <v>1</v>
      </c>
      <c r="AG7" s="34" t="str">
        <f>C6</f>
        <v>Pavelka Dominik</v>
      </c>
      <c r="AH7" s="36" t="s">
        <v>0</v>
      </c>
      <c r="AI7" s="35" t="str">
        <f>C2</f>
        <v>Buben Vlastimil</v>
      </c>
      <c r="AJ7" s="34">
        <v>1</v>
      </c>
      <c r="AK7" s="36" t="s">
        <v>0</v>
      </c>
      <c r="AL7" s="35">
        <v>3</v>
      </c>
      <c r="AM7" s="36" t="s">
        <v>215</v>
      </c>
    </row>
    <row r="8" spans="1:34" ht="10.5" customHeight="1">
      <c r="A8" s="111"/>
      <c r="B8" s="80">
        <v>4</v>
      </c>
      <c r="C8" s="82" t="s">
        <v>36</v>
      </c>
      <c r="D8" s="83" t="s">
        <v>38</v>
      </c>
      <c r="E8" s="85">
        <f>P2</f>
        <v>0</v>
      </c>
      <c r="F8" s="76" t="s">
        <v>0</v>
      </c>
      <c r="G8" s="62">
        <f>N2</f>
        <v>3</v>
      </c>
      <c r="H8" s="74">
        <f>P4</f>
        <v>3</v>
      </c>
      <c r="I8" s="76" t="s">
        <v>0</v>
      </c>
      <c r="J8" s="62">
        <f>N4</f>
        <v>0</v>
      </c>
      <c r="K8" s="74">
        <f>P6</f>
        <v>1</v>
      </c>
      <c r="L8" s="76" t="s">
        <v>0</v>
      </c>
      <c r="M8" s="62">
        <f>N6</f>
        <v>3</v>
      </c>
      <c r="N8" s="47"/>
      <c r="O8" s="42"/>
      <c r="P8" s="48"/>
      <c r="Q8" s="120">
        <f>IF(E8=3,2,1)+IF(H8=3,2,1)+IF(K8=3,2,1)</f>
        <v>4</v>
      </c>
      <c r="R8" s="90"/>
      <c r="S8" s="90"/>
      <c r="T8" s="74">
        <f>E8+H8+K8</f>
        <v>4</v>
      </c>
      <c r="U8" s="76" t="s">
        <v>0</v>
      </c>
      <c r="V8" s="62">
        <f>G8+J8+M8</f>
        <v>6</v>
      </c>
      <c r="W8" s="78" t="s">
        <v>3</v>
      </c>
      <c r="X8" s="78"/>
      <c r="Y8" s="79"/>
      <c r="Z8" s="40"/>
      <c r="AA8" s="40"/>
      <c r="AB8" s="40"/>
      <c r="AD8" s="36"/>
      <c r="AE8" s="36"/>
      <c r="AF8" s="35"/>
      <c r="AH8" s="36"/>
    </row>
    <row r="9" spans="1:34" ht="10.5" customHeight="1" thickBot="1">
      <c r="A9" s="112"/>
      <c r="B9" s="81"/>
      <c r="C9" s="63"/>
      <c r="D9" s="84"/>
      <c r="E9" s="86"/>
      <c r="F9" s="77"/>
      <c r="G9" s="63"/>
      <c r="H9" s="75"/>
      <c r="I9" s="77"/>
      <c r="J9" s="63"/>
      <c r="K9" s="75"/>
      <c r="L9" s="77"/>
      <c r="M9" s="63"/>
      <c r="N9" s="49"/>
      <c r="O9" s="50"/>
      <c r="P9" s="51"/>
      <c r="Q9" s="121"/>
      <c r="R9" s="92"/>
      <c r="S9" s="92"/>
      <c r="T9" s="75"/>
      <c r="U9" s="77"/>
      <c r="V9" s="63"/>
      <c r="W9" s="122"/>
      <c r="X9" s="122"/>
      <c r="Y9" s="123"/>
      <c r="Z9" s="40"/>
      <c r="AA9" s="40"/>
      <c r="AB9" s="40"/>
      <c r="AD9" s="36"/>
      <c r="AE9" s="36"/>
      <c r="AF9" s="35"/>
      <c r="AH9" s="36"/>
    </row>
    <row r="10" ht="15.75" thickBot="1"/>
    <row r="11" spans="1:28" ht="21" customHeight="1" thickBot="1">
      <c r="A11" s="116" t="s">
        <v>205</v>
      </c>
      <c r="B11" s="117"/>
      <c r="C11" s="30" t="s">
        <v>206</v>
      </c>
      <c r="D11" s="31" t="s">
        <v>6</v>
      </c>
      <c r="E11" s="127">
        <v>1</v>
      </c>
      <c r="F11" s="128"/>
      <c r="G11" s="128"/>
      <c r="H11" s="128">
        <v>2</v>
      </c>
      <c r="I11" s="128"/>
      <c r="J11" s="128"/>
      <c r="K11" s="128">
        <v>3</v>
      </c>
      <c r="L11" s="128"/>
      <c r="M11" s="128"/>
      <c r="N11" s="128">
        <v>4</v>
      </c>
      <c r="O11" s="128"/>
      <c r="P11" s="103"/>
      <c r="Q11" s="127" t="s">
        <v>207</v>
      </c>
      <c r="R11" s="128"/>
      <c r="S11" s="128"/>
      <c r="T11" s="128" t="s">
        <v>208</v>
      </c>
      <c r="U11" s="128"/>
      <c r="V11" s="128"/>
      <c r="W11" s="128" t="s">
        <v>209</v>
      </c>
      <c r="X11" s="128"/>
      <c r="Y11" s="129"/>
      <c r="Z11" s="32"/>
      <c r="AA11" s="32"/>
      <c r="AB11" s="32"/>
    </row>
    <row r="12" spans="1:39" ht="10.5" customHeight="1">
      <c r="A12" s="110">
        <v>2</v>
      </c>
      <c r="B12" s="113">
        <v>1</v>
      </c>
      <c r="C12" s="114" t="s">
        <v>149</v>
      </c>
      <c r="D12" s="115" t="s">
        <v>39</v>
      </c>
      <c r="E12" s="37"/>
      <c r="F12" s="38"/>
      <c r="G12" s="39"/>
      <c r="H12" s="102">
        <f>AJ15</f>
        <v>3</v>
      </c>
      <c r="I12" s="97" t="s">
        <v>0</v>
      </c>
      <c r="J12" s="99">
        <f>AL15</f>
        <v>0</v>
      </c>
      <c r="K12" s="102">
        <f>AL17</f>
        <v>3</v>
      </c>
      <c r="L12" s="97" t="s">
        <v>0</v>
      </c>
      <c r="M12" s="99">
        <f>AJ17</f>
        <v>0</v>
      </c>
      <c r="N12" s="102">
        <f>AJ12</f>
        <v>3</v>
      </c>
      <c r="O12" s="97" t="s">
        <v>0</v>
      </c>
      <c r="P12" s="125">
        <f>AL12</f>
        <v>0</v>
      </c>
      <c r="Q12" s="126">
        <f>IF(H12=3,2,1)+IF(K12=3,2,1)+IF(N12=3,2,1)</f>
        <v>6</v>
      </c>
      <c r="R12" s="101"/>
      <c r="S12" s="101"/>
      <c r="T12" s="102">
        <f>H12+K12+N12</f>
        <v>9</v>
      </c>
      <c r="U12" s="97" t="s">
        <v>0</v>
      </c>
      <c r="V12" s="99">
        <f>J12+M12+P12</f>
        <v>0</v>
      </c>
      <c r="W12" s="95" t="s">
        <v>1</v>
      </c>
      <c r="X12" s="95"/>
      <c r="Y12" s="96"/>
      <c r="Z12" s="40"/>
      <c r="AA12" s="40"/>
      <c r="AB12" s="40"/>
      <c r="AD12" s="36">
        <v>1</v>
      </c>
      <c r="AE12" s="36" t="s">
        <v>0</v>
      </c>
      <c r="AF12" s="35">
        <v>4</v>
      </c>
      <c r="AG12" s="34" t="str">
        <f>C12</f>
        <v>Bělohlávek Dominik</v>
      </c>
      <c r="AH12" s="36" t="s">
        <v>0</v>
      </c>
      <c r="AI12" s="35" t="str">
        <f>C18</f>
        <v>Dokoupil Marek</v>
      </c>
      <c r="AJ12" s="34">
        <v>3</v>
      </c>
      <c r="AK12" s="36" t="s">
        <v>0</v>
      </c>
      <c r="AL12" s="35">
        <v>0</v>
      </c>
      <c r="AM12" s="36" t="s">
        <v>216</v>
      </c>
    </row>
    <row r="13" spans="1:39" ht="10.5" customHeight="1">
      <c r="A13" s="111"/>
      <c r="B13" s="80"/>
      <c r="C13" s="62"/>
      <c r="D13" s="83"/>
      <c r="E13" s="41"/>
      <c r="F13" s="42"/>
      <c r="G13" s="43"/>
      <c r="H13" s="74"/>
      <c r="I13" s="93"/>
      <c r="J13" s="62"/>
      <c r="K13" s="74"/>
      <c r="L13" s="93"/>
      <c r="M13" s="62"/>
      <c r="N13" s="74"/>
      <c r="O13" s="93"/>
      <c r="P13" s="124"/>
      <c r="Q13" s="120"/>
      <c r="R13" s="90"/>
      <c r="S13" s="90"/>
      <c r="T13" s="74"/>
      <c r="U13" s="93"/>
      <c r="V13" s="62"/>
      <c r="W13" s="78"/>
      <c r="X13" s="78"/>
      <c r="Y13" s="79"/>
      <c r="Z13" s="40"/>
      <c r="AA13" s="40"/>
      <c r="AB13" s="40"/>
      <c r="AD13" s="36">
        <v>2</v>
      </c>
      <c r="AE13" s="36" t="s">
        <v>0</v>
      </c>
      <c r="AF13" s="35">
        <v>3</v>
      </c>
      <c r="AG13" s="34" t="str">
        <f>C14</f>
        <v>Tesolín Ricardo</v>
      </c>
      <c r="AH13" s="36" t="s">
        <v>0</v>
      </c>
      <c r="AI13" s="35" t="str">
        <f>C16</f>
        <v>Pilař Jiří</v>
      </c>
      <c r="AJ13" s="34">
        <v>3</v>
      </c>
      <c r="AK13" s="36" t="s">
        <v>0</v>
      </c>
      <c r="AL13" s="35">
        <v>2</v>
      </c>
      <c r="AM13" s="36" t="s">
        <v>217</v>
      </c>
    </row>
    <row r="14" spans="1:39" ht="10.5" customHeight="1">
      <c r="A14" s="111"/>
      <c r="B14" s="80">
        <v>2</v>
      </c>
      <c r="C14" s="82" t="s">
        <v>50</v>
      </c>
      <c r="D14" s="83" t="s">
        <v>42</v>
      </c>
      <c r="E14" s="85">
        <f>J12</f>
        <v>0</v>
      </c>
      <c r="F14" s="76" t="s">
        <v>0</v>
      </c>
      <c r="G14" s="62">
        <f>H12</f>
        <v>3</v>
      </c>
      <c r="H14" s="44"/>
      <c r="I14" s="45"/>
      <c r="J14" s="46"/>
      <c r="K14" s="74">
        <f>AJ13</f>
        <v>3</v>
      </c>
      <c r="L14" s="76" t="s">
        <v>0</v>
      </c>
      <c r="M14" s="62">
        <f>AL13</f>
        <v>2</v>
      </c>
      <c r="N14" s="74">
        <f>AJ16</f>
        <v>0</v>
      </c>
      <c r="O14" s="76" t="s">
        <v>0</v>
      </c>
      <c r="P14" s="124">
        <f>AL16</f>
        <v>3</v>
      </c>
      <c r="Q14" s="120">
        <f>IF(E14=3,2,1)+IF(K14=3,2,1)+IF(N14=3,2,1)</f>
        <v>4</v>
      </c>
      <c r="R14" s="90"/>
      <c r="S14" s="90"/>
      <c r="T14" s="74">
        <f>E14+K14+N14</f>
        <v>3</v>
      </c>
      <c r="U14" s="76" t="s">
        <v>0</v>
      </c>
      <c r="V14" s="62">
        <f>G14+M14+P14</f>
        <v>8</v>
      </c>
      <c r="W14" s="78" t="s">
        <v>3</v>
      </c>
      <c r="X14" s="78"/>
      <c r="Y14" s="79"/>
      <c r="Z14" s="40"/>
      <c r="AA14" s="40"/>
      <c r="AB14" s="40"/>
      <c r="AD14" s="36">
        <v>4</v>
      </c>
      <c r="AE14" s="36" t="s">
        <v>0</v>
      </c>
      <c r="AF14" s="35">
        <v>3</v>
      </c>
      <c r="AG14" s="34" t="str">
        <f>C18</f>
        <v>Dokoupil Marek</v>
      </c>
      <c r="AH14" s="36" t="s">
        <v>0</v>
      </c>
      <c r="AI14" s="35" t="str">
        <f>C16</f>
        <v>Pilař Jiří</v>
      </c>
      <c r="AJ14" s="34">
        <v>3</v>
      </c>
      <c r="AK14" s="36" t="s">
        <v>0</v>
      </c>
      <c r="AL14" s="35">
        <v>1</v>
      </c>
      <c r="AM14" s="36" t="s">
        <v>218</v>
      </c>
    </row>
    <row r="15" spans="1:39" ht="10.5" customHeight="1">
      <c r="A15" s="111"/>
      <c r="B15" s="80"/>
      <c r="C15" s="62"/>
      <c r="D15" s="83"/>
      <c r="E15" s="85"/>
      <c r="F15" s="93"/>
      <c r="G15" s="62"/>
      <c r="H15" s="44"/>
      <c r="I15" s="45"/>
      <c r="J15" s="46"/>
      <c r="K15" s="74"/>
      <c r="L15" s="93"/>
      <c r="M15" s="62"/>
      <c r="N15" s="74"/>
      <c r="O15" s="93"/>
      <c r="P15" s="124"/>
      <c r="Q15" s="120"/>
      <c r="R15" s="90"/>
      <c r="S15" s="90"/>
      <c r="T15" s="74"/>
      <c r="U15" s="93"/>
      <c r="V15" s="62"/>
      <c r="W15" s="78"/>
      <c r="X15" s="78"/>
      <c r="Y15" s="79"/>
      <c r="Z15" s="40"/>
      <c r="AA15" s="40"/>
      <c r="AB15" s="40"/>
      <c r="AD15" s="36">
        <v>1</v>
      </c>
      <c r="AE15" s="36" t="s">
        <v>0</v>
      </c>
      <c r="AF15" s="35">
        <v>2</v>
      </c>
      <c r="AG15" s="34" t="str">
        <f>C12</f>
        <v>Bělohlávek Dominik</v>
      </c>
      <c r="AH15" s="36" t="s">
        <v>0</v>
      </c>
      <c r="AI15" s="35" t="str">
        <f>C14</f>
        <v>Tesolín Ricardo</v>
      </c>
      <c r="AJ15" s="34">
        <v>3</v>
      </c>
      <c r="AK15" s="36" t="s">
        <v>0</v>
      </c>
      <c r="AL15" s="35">
        <v>0</v>
      </c>
      <c r="AM15" s="36" t="s">
        <v>219</v>
      </c>
    </row>
    <row r="16" spans="1:39" ht="10.5" customHeight="1">
      <c r="A16" s="111"/>
      <c r="B16" s="80">
        <v>3</v>
      </c>
      <c r="C16" s="82" t="s">
        <v>61</v>
      </c>
      <c r="D16" s="83" t="s">
        <v>62</v>
      </c>
      <c r="E16" s="85">
        <f>M12</f>
        <v>0</v>
      </c>
      <c r="F16" s="76" t="s">
        <v>0</v>
      </c>
      <c r="G16" s="62">
        <f>K12</f>
        <v>3</v>
      </c>
      <c r="H16" s="74">
        <f>M14</f>
        <v>2</v>
      </c>
      <c r="I16" s="76" t="s">
        <v>0</v>
      </c>
      <c r="J16" s="62">
        <f>K14</f>
        <v>3</v>
      </c>
      <c r="K16" s="44"/>
      <c r="L16" s="45"/>
      <c r="M16" s="46"/>
      <c r="N16" s="74">
        <f>AL14</f>
        <v>1</v>
      </c>
      <c r="O16" s="76" t="s">
        <v>0</v>
      </c>
      <c r="P16" s="124">
        <f>AJ14</f>
        <v>3</v>
      </c>
      <c r="Q16" s="120">
        <f>IF(E16=3,2,1)+IF(H16=3,2,1)+IF(N16=3,2,1)</f>
        <v>3</v>
      </c>
      <c r="R16" s="90"/>
      <c r="S16" s="90"/>
      <c r="T16" s="74">
        <f>E16+H16+N16</f>
        <v>3</v>
      </c>
      <c r="U16" s="76" t="s">
        <v>0</v>
      </c>
      <c r="V16" s="62">
        <f>G16+J16+P16</f>
        <v>9</v>
      </c>
      <c r="W16" s="78" t="s">
        <v>4</v>
      </c>
      <c r="X16" s="78"/>
      <c r="Y16" s="79"/>
      <c r="Z16" s="40"/>
      <c r="AA16" s="40"/>
      <c r="AB16" s="40"/>
      <c r="AD16" s="36">
        <v>2</v>
      </c>
      <c r="AE16" s="36" t="s">
        <v>0</v>
      </c>
      <c r="AF16" s="35">
        <v>4</v>
      </c>
      <c r="AG16" s="34" t="str">
        <f>C14</f>
        <v>Tesolín Ricardo</v>
      </c>
      <c r="AH16" s="36" t="s">
        <v>0</v>
      </c>
      <c r="AI16" s="35" t="str">
        <f>C18</f>
        <v>Dokoupil Marek</v>
      </c>
      <c r="AJ16" s="34">
        <v>0</v>
      </c>
      <c r="AK16" s="36" t="s">
        <v>0</v>
      </c>
      <c r="AL16" s="35">
        <v>3</v>
      </c>
      <c r="AM16" s="36" t="s">
        <v>220</v>
      </c>
    </row>
    <row r="17" spans="1:39" ht="10.5" customHeight="1">
      <c r="A17" s="111"/>
      <c r="B17" s="80"/>
      <c r="C17" s="62"/>
      <c r="D17" s="83"/>
      <c r="E17" s="85"/>
      <c r="F17" s="93"/>
      <c r="G17" s="62"/>
      <c r="H17" s="74"/>
      <c r="I17" s="93"/>
      <c r="J17" s="62"/>
      <c r="K17" s="44"/>
      <c r="L17" s="45"/>
      <c r="M17" s="46"/>
      <c r="N17" s="74"/>
      <c r="O17" s="93"/>
      <c r="P17" s="124"/>
      <c r="Q17" s="120"/>
      <c r="R17" s="90"/>
      <c r="S17" s="90"/>
      <c r="T17" s="74"/>
      <c r="U17" s="93"/>
      <c r="V17" s="62"/>
      <c r="W17" s="78"/>
      <c r="X17" s="78"/>
      <c r="Y17" s="79"/>
      <c r="Z17" s="40"/>
      <c r="AA17" s="40"/>
      <c r="AB17" s="40"/>
      <c r="AD17" s="36">
        <v>3</v>
      </c>
      <c r="AE17" s="36" t="s">
        <v>0</v>
      </c>
      <c r="AF17" s="35">
        <v>1</v>
      </c>
      <c r="AG17" s="34" t="str">
        <f>C16</f>
        <v>Pilař Jiří</v>
      </c>
      <c r="AH17" s="36" t="s">
        <v>0</v>
      </c>
      <c r="AI17" s="35" t="str">
        <f>C12</f>
        <v>Bělohlávek Dominik</v>
      </c>
      <c r="AJ17" s="34">
        <v>0</v>
      </c>
      <c r="AK17" s="36" t="s">
        <v>0</v>
      </c>
      <c r="AL17" s="35">
        <v>3</v>
      </c>
      <c r="AM17" s="36" t="s">
        <v>221</v>
      </c>
    </row>
    <row r="18" spans="1:34" ht="10.5" customHeight="1">
      <c r="A18" s="111"/>
      <c r="B18" s="80">
        <v>4</v>
      </c>
      <c r="C18" s="82" t="s">
        <v>73</v>
      </c>
      <c r="D18" s="83" t="s">
        <v>68</v>
      </c>
      <c r="E18" s="85">
        <f>P12</f>
        <v>0</v>
      </c>
      <c r="F18" s="76" t="s">
        <v>0</v>
      </c>
      <c r="G18" s="62">
        <f>N12</f>
        <v>3</v>
      </c>
      <c r="H18" s="74">
        <f>P14</f>
        <v>3</v>
      </c>
      <c r="I18" s="76" t="s">
        <v>0</v>
      </c>
      <c r="J18" s="62">
        <f>N14</f>
        <v>0</v>
      </c>
      <c r="K18" s="74">
        <f>P16</f>
        <v>3</v>
      </c>
      <c r="L18" s="76" t="s">
        <v>0</v>
      </c>
      <c r="M18" s="62">
        <f>N16</f>
        <v>1</v>
      </c>
      <c r="N18" s="47"/>
      <c r="O18" s="42"/>
      <c r="P18" s="48"/>
      <c r="Q18" s="120">
        <f>IF(E18=3,2,1)+IF(H18=3,2,1)+IF(K18=3,2,1)</f>
        <v>5</v>
      </c>
      <c r="R18" s="90"/>
      <c r="S18" s="90"/>
      <c r="T18" s="74">
        <f>E18+H18+K18</f>
        <v>6</v>
      </c>
      <c r="U18" s="76" t="s">
        <v>0</v>
      </c>
      <c r="V18" s="62">
        <f>G18+J18+M18</f>
        <v>4</v>
      </c>
      <c r="W18" s="78" t="s">
        <v>2</v>
      </c>
      <c r="X18" s="78"/>
      <c r="Y18" s="79"/>
      <c r="Z18" s="40"/>
      <c r="AA18" s="40"/>
      <c r="AB18" s="40"/>
      <c r="AD18" s="36"/>
      <c r="AE18" s="36"/>
      <c r="AF18" s="35"/>
      <c r="AH18" s="36"/>
    </row>
    <row r="19" spans="1:34" ht="10.5" customHeight="1" thickBot="1">
      <c r="A19" s="112"/>
      <c r="B19" s="81"/>
      <c r="C19" s="63"/>
      <c r="D19" s="84"/>
      <c r="E19" s="86"/>
      <c r="F19" s="77"/>
      <c r="G19" s="63"/>
      <c r="H19" s="75"/>
      <c r="I19" s="77"/>
      <c r="J19" s="63"/>
      <c r="K19" s="75"/>
      <c r="L19" s="77"/>
      <c r="M19" s="63"/>
      <c r="N19" s="49"/>
      <c r="O19" s="50"/>
      <c r="P19" s="51"/>
      <c r="Q19" s="121"/>
      <c r="R19" s="92"/>
      <c r="S19" s="92"/>
      <c r="T19" s="75"/>
      <c r="U19" s="77"/>
      <c r="V19" s="63"/>
      <c r="W19" s="122"/>
      <c r="X19" s="122"/>
      <c r="Y19" s="123"/>
      <c r="Z19" s="40"/>
      <c r="AA19" s="40"/>
      <c r="AB19" s="40"/>
      <c r="AD19" s="36"/>
      <c r="AE19" s="36"/>
      <c r="AF19" s="35"/>
      <c r="AH19" s="36"/>
    </row>
    <row r="20" ht="15.75" thickBot="1">
      <c r="AC20" s="1"/>
    </row>
    <row r="21" spans="1:28" ht="21" customHeight="1" thickBot="1">
      <c r="A21" s="116" t="s">
        <v>205</v>
      </c>
      <c r="B21" s="117"/>
      <c r="C21" s="30" t="s">
        <v>206</v>
      </c>
      <c r="D21" s="31" t="s">
        <v>6</v>
      </c>
      <c r="E21" s="127">
        <v>1</v>
      </c>
      <c r="F21" s="128"/>
      <c r="G21" s="128"/>
      <c r="H21" s="128">
        <v>2</v>
      </c>
      <c r="I21" s="128"/>
      <c r="J21" s="128"/>
      <c r="K21" s="128">
        <v>3</v>
      </c>
      <c r="L21" s="128"/>
      <c r="M21" s="128"/>
      <c r="N21" s="128">
        <v>4</v>
      </c>
      <c r="O21" s="128"/>
      <c r="P21" s="103"/>
      <c r="Q21" s="127" t="s">
        <v>207</v>
      </c>
      <c r="R21" s="128"/>
      <c r="S21" s="128"/>
      <c r="T21" s="128" t="s">
        <v>208</v>
      </c>
      <c r="U21" s="128"/>
      <c r="V21" s="128"/>
      <c r="W21" s="128" t="s">
        <v>209</v>
      </c>
      <c r="X21" s="128"/>
      <c r="Y21" s="129"/>
      <c r="Z21" s="32"/>
      <c r="AA21" s="32"/>
      <c r="AB21" s="32"/>
    </row>
    <row r="22" spans="1:39" ht="10.5" customHeight="1">
      <c r="A22" s="110">
        <v>3</v>
      </c>
      <c r="B22" s="113">
        <v>1</v>
      </c>
      <c r="C22" s="114" t="s">
        <v>59</v>
      </c>
      <c r="D22" s="115" t="s">
        <v>42</v>
      </c>
      <c r="E22" s="37"/>
      <c r="F22" s="38"/>
      <c r="G22" s="39"/>
      <c r="H22" s="102">
        <f>AJ25</f>
        <v>3</v>
      </c>
      <c r="I22" s="97" t="s">
        <v>0</v>
      </c>
      <c r="J22" s="99">
        <f>AL25</f>
        <v>1</v>
      </c>
      <c r="K22" s="102">
        <f>AL27</f>
        <v>3</v>
      </c>
      <c r="L22" s="97" t="s">
        <v>0</v>
      </c>
      <c r="M22" s="99">
        <f>AJ27</f>
        <v>0</v>
      </c>
      <c r="N22" s="102">
        <f>AJ22</f>
        <v>3</v>
      </c>
      <c r="O22" s="97" t="s">
        <v>0</v>
      </c>
      <c r="P22" s="125">
        <f>AL22</f>
        <v>0</v>
      </c>
      <c r="Q22" s="126">
        <f>IF(H22=3,2,1)+IF(K22=3,2,1)+IF(N22=3,2,1)</f>
        <v>6</v>
      </c>
      <c r="R22" s="101"/>
      <c r="S22" s="101"/>
      <c r="T22" s="102">
        <f>H22+K22+N22</f>
        <v>9</v>
      </c>
      <c r="U22" s="97" t="s">
        <v>0</v>
      </c>
      <c r="V22" s="99">
        <f>J22+M22+P22</f>
        <v>1</v>
      </c>
      <c r="W22" s="95" t="s">
        <v>1</v>
      </c>
      <c r="X22" s="95"/>
      <c r="Y22" s="96"/>
      <c r="Z22" s="40"/>
      <c r="AA22" s="40"/>
      <c r="AB22" s="40"/>
      <c r="AD22" s="36">
        <v>1</v>
      </c>
      <c r="AE22" s="36" t="s">
        <v>0</v>
      </c>
      <c r="AF22" s="35">
        <v>4</v>
      </c>
      <c r="AG22" s="34" t="str">
        <f>C22</f>
        <v>Koubek Vojtěch</v>
      </c>
      <c r="AH22" s="36" t="s">
        <v>0</v>
      </c>
      <c r="AI22" s="35" t="str">
        <f>C28</f>
        <v>Viesner Vojtěch</v>
      </c>
      <c r="AJ22" s="34">
        <v>3</v>
      </c>
      <c r="AK22" s="36" t="s">
        <v>0</v>
      </c>
      <c r="AL22" s="35">
        <v>0</v>
      </c>
      <c r="AM22" s="36" t="s">
        <v>222</v>
      </c>
    </row>
    <row r="23" spans="1:39" ht="10.5" customHeight="1">
      <c r="A23" s="111"/>
      <c r="B23" s="80"/>
      <c r="C23" s="62"/>
      <c r="D23" s="83"/>
      <c r="E23" s="41"/>
      <c r="F23" s="42"/>
      <c r="G23" s="43"/>
      <c r="H23" s="74"/>
      <c r="I23" s="93"/>
      <c r="J23" s="62"/>
      <c r="K23" s="74"/>
      <c r="L23" s="93"/>
      <c r="M23" s="62"/>
      <c r="N23" s="74"/>
      <c r="O23" s="93"/>
      <c r="P23" s="124"/>
      <c r="Q23" s="120"/>
      <c r="R23" s="90"/>
      <c r="S23" s="90"/>
      <c r="T23" s="74"/>
      <c r="U23" s="93"/>
      <c r="V23" s="62"/>
      <c r="W23" s="78"/>
      <c r="X23" s="78"/>
      <c r="Y23" s="79"/>
      <c r="Z23" s="40"/>
      <c r="AA23" s="40"/>
      <c r="AB23" s="40"/>
      <c r="AD23" s="36">
        <v>2</v>
      </c>
      <c r="AE23" s="36" t="s">
        <v>0</v>
      </c>
      <c r="AF23" s="35">
        <v>3</v>
      </c>
      <c r="AG23" s="34" t="str">
        <f>C24</f>
        <v>Vybíral Filip</v>
      </c>
      <c r="AH23" s="36" t="s">
        <v>0</v>
      </c>
      <c r="AI23" s="35" t="str">
        <f>C26</f>
        <v>Šula Petr</v>
      </c>
      <c r="AJ23" s="34">
        <v>3</v>
      </c>
      <c r="AK23" s="36" t="s">
        <v>0</v>
      </c>
      <c r="AL23" s="35">
        <v>1</v>
      </c>
      <c r="AM23" s="36" t="s">
        <v>223</v>
      </c>
    </row>
    <row r="24" spans="1:39" ht="10.5" customHeight="1">
      <c r="A24" s="111"/>
      <c r="B24" s="80">
        <v>2</v>
      </c>
      <c r="C24" s="82" t="s">
        <v>72</v>
      </c>
      <c r="D24" s="83" t="s">
        <v>68</v>
      </c>
      <c r="E24" s="85">
        <f>J22</f>
        <v>1</v>
      </c>
      <c r="F24" s="76" t="s">
        <v>0</v>
      </c>
      <c r="G24" s="62">
        <f>H22</f>
        <v>3</v>
      </c>
      <c r="H24" s="44"/>
      <c r="I24" s="45"/>
      <c r="J24" s="46"/>
      <c r="K24" s="74">
        <f>AJ23</f>
        <v>3</v>
      </c>
      <c r="L24" s="76" t="s">
        <v>0</v>
      </c>
      <c r="M24" s="62">
        <f>AL23</f>
        <v>1</v>
      </c>
      <c r="N24" s="74">
        <f>AJ26</f>
        <v>3</v>
      </c>
      <c r="O24" s="76" t="s">
        <v>0</v>
      </c>
      <c r="P24" s="124">
        <f>AL26</f>
        <v>2</v>
      </c>
      <c r="Q24" s="120">
        <f>IF(E24=3,2,1)+IF(K24=3,2,1)+IF(N24=3,2,1)</f>
        <v>5</v>
      </c>
      <c r="R24" s="90"/>
      <c r="S24" s="90"/>
      <c r="T24" s="74">
        <f>E24+K24+N24</f>
        <v>7</v>
      </c>
      <c r="U24" s="76" t="s">
        <v>0</v>
      </c>
      <c r="V24" s="62">
        <f>G24+M24+P24</f>
        <v>6</v>
      </c>
      <c r="W24" s="78" t="s">
        <v>2</v>
      </c>
      <c r="X24" s="78"/>
      <c r="Y24" s="79"/>
      <c r="Z24" s="40"/>
      <c r="AA24" s="40"/>
      <c r="AB24" s="40"/>
      <c r="AD24" s="36">
        <v>4</v>
      </c>
      <c r="AE24" s="36" t="s">
        <v>0</v>
      </c>
      <c r="AF24" s="35">
        <v>3</v>
      </c>
      <c r="AG24" s="34" t="str">
        <f>C28</f>
        <v>Viesner Vojtěch</v>
      </c>
      <c r="AH24" s="36" t="s">
        <v>0</v>
      </c>
      <c r="AI24" s="35" t="str">
        <f>C26</f>
        <v>Šula Petr</v>
      </c>
      <c r="AJ24" s="34">
        <v>3</v>
      </c>
      <c r="AK24" s="36" t="s">
        <v>0</v>
      </c>
      <c r="AL24" s="35">
        <v>1</v>
      </c>
      <c r="AM24" s="36" t="s">
        <v>224</v>
      </c>
    </row>
    <row r="25" spans="1:39" ht="10.5" customHeight="1">
      <c r="A25" s="111"/>
      <c r="B25" s="80"/>
      <c r="C25" s="62"/>
      <c r="D25" s="83"/>
      <c r="E25" s="85"/>
      <c r="F25" s="93"/>
      <c r="G25" s="62"/>
      <c r="H25" s="44"/>
      <c r="I25" s="45"/>
      <c r="J25" s="46"/>
      <c r="K25" s="74"/>
      <c r="L25" s="93"/>
      <c r="M25" s="62"/>
      <c r="N25" s="74"/>
      <c r="O25" s="93"/>
      <c r="P25" s="124"/>
      <c r="Q25" s="120"/>
      <c r="R25" s="90"/>
      <c r="S25" s="90"/>
      <c r="T25" s="74"/>
      <c r="U25" s="93"/>
      <c r="V25" s="62"/>
      <c r="W25" s="78"/>
      <c r="X25" s="78"/>
      <c r="Y25" s="79"/>
      <c r="Z25" s="40"/>
      <c r="AA25" s="40"/>
      <c r="AB25" s="40"/>
      <c r="AD25" s="36">
        <v>1</v>
      </c>
      <c r="AE25" s="36" t="s">
        <v>0</v>
      </c>
      <c r="AF25" s="35">
        <v>2</v>
      </c>
      <c r="AG25" s="34" t="str">
        <f>C22</f>
        <v>Koubek Vojtěch</v>
      </c>
      <c r="AH25" s="36" t="s">
        <v>0</v>
      </c>
      <c r="AI25" s="35" t="str">
        <f>C24</f>
        <v>Vybíral Filip</v>
      </c>
      <c r="AJ25" s="34">
        <v>3</v>
      </c>
      <c r="AK25" s="36" t="s">
        <v>0</v>
      </c>
      <c r="AL25" s="35">
        <v>1</v>
      </c>
      <c r="AM25" s="36" t="s">
        <v>225</v>
      </c>
    </row>
    <row r="26" spans="1:39" ht="10.5" customHeight="1">
      <c r="A26" s="111"/>
      <c r="B26" s="80">
        <v>3</v>
      </c>
      <c r="C26" s="82" t="s">
        <v>75</v>
      </c>
      <c r="D26" s="83" t="s">
        <v>47</v>
      </c>
      <c r="E26" s="85">
        <f>M22</f>
        <v>0</v>
      </c>
      <c r="F26" s="76" t="s">
        <v>0</v>
      </c>
      <c r="G26" s="62">
        <f>K22</f>
        <v>3</v>
      </c>
      <c r="H26" s="74">
        <f>M24</f>
        <v>1</v>
      </c>
      <c r="I26" s="76" t="s">
        <v>0</v>
      </c>
      <c r="J26" s="62">
        <f>K24</f>
        <v>3</v>
      </c>
      <c r="K26" s="44"/>
      <c r="L26" s="45"/>
      <c r="M26" s="46"/>
      <c r="N26" s="74">
        <f>AL24</f>
        <v>1</v>
      </c>
      <c r="O26" s="76" t="s">
        <v>0</v>
      </c>
      <c r="P26" s="124">
        <f>AJ24</f>
        <v>3</v>
      </c>
      <c r="Q26" s="120">
        <f>IF(E26=3,2,1)+IF(H26=3,2,1)+IF(N26=3,2,1)</f>
        <v>3</v>
      </c>
      <c r="R26" s="90"/>
      <c r="S26" s="90"/>
      <c r="T26" s="74">
        <f>E26+H26+N26</f>
        <v>2</v>
      </c>
      <c r="U26" s="76" t="s">
        <v>0</v>
      </c>
      <c r="V26" s="62">
        <f>G26+J26+P26</f>
        <v>9</v>
      </c>
      <c r="W26" s="78" t="s">
        <v>4</v>
      </c>
      <c r="X26" s="78"/>
      <c r="Y26" s="79"/>
      <c r="Z26" s="40"/>
      <c r="AA26" s="40"/>
      <c r="AB26" s="40"/>
      <c r="AD26" s="36">
        <v>2</v>
      </c>
      <c r="AE26" s="36" t="s">
        <v>0</v>
      </c>
      <c r="AF26" s="35">
        <v>4</v>
      </c>
      <c r="AG26" s="34" t="str">
        <f>C24</f>
        <v>Vybíral Filip</v>
      </c>
      <c r="AH26" s="36" t="s">
        <v>0</v>
      </c>
      <c r="AI26" s="35" t="str">
        <f>C28</f>
        <v>Viesner Vojtěch</v>
      </c>
      <c r="AJ26" s="34">
        <v>3</v>
      </c>
      <c r="AK26" s="36" t="s">
        <v>0</v>
      </c>
      <c r="AL26" s="35">
        <v>2</v>
      </c>
      <c r="AM26" s="36" t="s">
        <v>226</v>
      </c>
    </row>
    <row r="27" spans="1:39" ht="10.5" customHeight="1">
      <c r="A27" s="111"/>
      <c r="B27" s="80"/>
      <c r="C27" s="62"/>
      <c r="D27" s="83"/>
      <c r="E27" s="85"/>
      <c r="F27" s="93"/>
      <c r="G27" s="62"/>
      <c r="H27" s="74"/>
      <c r="I27" s="93"/>
      <c r="J27" s="62"/>
      <c r="K27" s="44"/>
      <c r="L27" s="45"/>
      <c r="M27" s="46"/>
      <c r="N27" s="74"/>
      <c r="O27" s="93"/>
      <c r="P27" s="124"/>
      <c r="Q27" s="120"/>
      <c r="R27" s="90"/>
      <c r="S27" s="90"/>
      <c r="T27" s="74"/>
      <c r="U27" s="93"/>
      <c r="V27" s="62"/>
      <c r="W27" s="78"/>
      <c r="X27" s="78"/>
      <c r="Y27" s="79"/>
      <c r="Z27" s="40"/>
      <c r="AA27" s="40"/>
      <c r="AB27" s="40"/>
      <c r="AD27" s="36">
        <v>3</v>
      </c>
      <c r="AE27" s="36" t="s">
        <v>0</v>
      </c>
      <c r="AF27" s="35">
        <v>1</v>
      </c>
      <c r="AG27" s="34" t="str">
        <f>C26</f>
        <v>Šula Petr</v>
      </c>
      <c r="AH27" s="36" t="s">
        <v>0</v>
      </c>
      <c r="AI27" s="35" t="str">
        <f>C22</f>
        <v>Koubek Vojtěch</v>
      </c>
      <c r="AJ27" s="34">
        <v>0</v>
      </c>
      <c r="AK27" s="36" t="s">
        <v>0</v>
      </c>
      <c r="AL27" s="35">
        <v>3</v>
      </c>
      <c r="AM27" s="36" t="s">
        <v>227</v>
      </c>
    </row>
    <row r="28" spans="1:34" ht="10.5" customHeight="1">
      <c r="A28" s="111"/>
      <c r="B28" s="80">
        <v>4</v>
      </c>
      <c r="C28" s="82" t="s">
        <v>80</v>
      </c>
      <c r="D28" s="83" t="s">
        <v>78</v>
      </c>
      <c r="E28" s="85">
        <f>P22</f>
        <v>0</v>
      </c>
      <c r="F28" s="76" t="s">
        <v>0</v>
      </c>
      <c r="G28" s="62">
        <f>N22</f>
        <v>3</v>
      </c>
      <c r="H28" s="74">
        <f>P24</f>
        <v>2</v>
      </c>
      <c r="I28" s="76" t="s">
        <v>0</v>
      </c>
      <c r="J28" s="62">
        <f>N24</f>
        <v>3</v>
      </c>
      <c r="K28" s="74">
        <f>P26</f>
        <v>3</v>
      </c>
      <c r="L28" s="76" t="s">
        <v>0</v>
      </c>
      <c r="M28" s="62">
        <f>N26</f>
        <v>1</v>
      </c>
      <c r="N28" s="47"/>
      <c r="O28" s="42"/>
      <c r="P28" s="48"/>
      <c r="Q28" s="120">
        <f>IF(E28=3,2,1)+IF(H28=3,2,1)+IF(K28=3,2,1)</f>
        <v>4</v>
      </c>
      <c r="R28" s="90"/>
      <c r="S28" s="90"/>
      <c r="T28" s="74">
        <f>E28+H28+K28</f>
        <v>5</v>
      </c>
      <c r="U28" s="76" t="s">
        <v>0</v>
      </c>
      <c r="V28" s="62">
        <f>G28+J28+M28</f>
        <v>7</v>
      </c>
      <c r="W28" s="78" t="s">
        <v>3</v>
      </c>
      <c r="X28" s="78"/>
      <c r="Y28" s="79"/>
      <c r="Z28" s="40"/>
      <c r="AA28" s="40"/>
      <c r="AB28" s="40"/>
      <c r="AD28" s="36"/>
      <c r="AE28" s="36"/>
      <c r="AF28" s="35"/>
      <c r="AH28" s="36"/>
    </row>
    <row r="29" spans="1:34" ht="10.5" customHeight="1" thickBot="1">
      <c r="A29" s="112"/>
      <c r="B29" s="81"/>
      <c r="C29" s="63"/>
      <c r="D29" s="84"/>
      <c r="E29" s="86"/>
      <c r="F29" s="77"/>
      <c r="G29" s="63"/>
      <c r="H29" s="75"/>
      <c r="I29" s="77"/>
      <c r="J29" s="63"/>
      <c r="K29" s="75"/>
      <c r="L29" s="77"/>
      <c r="M29" s="63"/>
      <c r="N29" s="49"/>
      <c r="O29" s="50"/>
      <c r="P29" s="51"/>
      <c r="Q29" s="121"/>
      <c r="R29" s="92"/>
      <c r="S29" s="92"/>
      <c r="T29" s="75"/>
      <c r="U29" s="77"/>
      <c r="V29" s="63"/>
      <c r="W29" s="122"/>
      <c r="X29" s="122"/>
      <c r="Y29" s="123"/>
      <c r="Z29" s="40"/>
      <c r="AA29" s="40"/>
      <c r="AB29" s="40"/>
      <c r="AD29" s="36"/>
      <c r="AE29" s="36"/>
      <c r="AF29" s="35"/>
      <c r="AH29" s="36"/>
    </row>
    <row r="30" ht="15.75" thickBot="1"/>
    <row r="31" spans="1:28" ht="21" customHeight="1" thickBot="1">
      <c r="A31" s="116" t="s">
        <v>205</v>
      </c>
      <c r="B31" s="117"/>
      <c r="C31" s="30" t="s">
        <v>206</v>
      </c>
      <c r="D31" s="31" t="s">
        <v>6</v>
      </c>
      <c r="E31" s="127">
        <v>1</v>
      </c>
      <c r="F31" s="128"/>
      <c r="G31" s="128"/>
      <c r="H31" s="128">
        <v>2</v>
      </c>
      <c r="I31" s="128"/>
      <c r="J31" s="128"/>
      <c r="K31" s="128">
        <v>3</v>
      </c>
      <c r="L31" s="128"/>
      <c r="M31" s="128"/>
      <c r="N31" s="128">
        <v>4</v>
      </c>
      <c r="O31" s="128"/>
      <c r="P31" s="103"/>
      <c r="Q31" s="127" t="s">
        <v>207</v>
      </c>
      <c r="R31" s="128"/>
      <c r="S31" s="128"/>
      <c r="T31" s="128" t="s">
        <v>208</v>
      </c>
      <c r="U31" s="128"/>
      <c r="V31" s="128"/>
      <c r="W31" s="128" t="s">
        <v>209</v>
      </c>
      <c r="X31" s="128"/>
      <c r="Y31" s="129"/>
      <c r="Z31" s="32"/>
      <c r="AA31" s="32"/>
      <c r="AB31" s="32"/>
    </row>
    <row r="32" spans="1:39" ht="10.5" customHeight="1">
      <c r="A32" s="110">
        <v>4</v>
      </c>
      <c r="B32" s="113">
        <v>1</v>
      </c>
      <c r="C32" s="114" t="s">
        <v>45</v>
      </c>
      <c r="D32" s="115" t="s">
        <v>42</v>
      </c>
      <c r="E32" s="37"/>
      <c r="F32" s="38"/>
      <c r="G32" s="39"/>
      <c r="H32" s="102">
        <f>AJ35</f>
        <v>3</v>
      </c>
      <c r="I32" s="97" t="s">
        <v>0</v>
      </c>
      <c r="J32" s="99">
        <f>AL35</f>
        <v>1</v>
      </c>
      <c r="K32" s="102">
        <f>AL37</f>
        <v>3</v>
      </c>
      <c r="L32" s="97" t="s">
        <v>0</v>
      </c>
      <c r="M32" s="99">
        <f>AJ37</f>
        <v>1</v>
      </c>
      <c r="N32" s="102">
        <f>AJ32</f>
        <v>3</v>
      </c>
      <c r="O32" s="97" t="s">
        <v>0</v>
      </c>
      <c r="P32" s="125">
        <f>AL32</f>
        <v>0</v>
      </c>
      <c r="Q32" s="126">
        <f>IF(H32=3,2,1)+IF(K32=3,2,1)+IF(N32=3,2,1)</f>
        <v>6</v>
      </c>
      <c r="R32" s="101"/>
      <c r="S32" s="101"/>
      <c r="T32" s="102">
        <f>H32+K32+N32</f>
        <v>9</v>
      </c>
      <c r="U32" s="97" t="s">
        <v>0</v>
      </c>
      <c r="V32" s="99">
        <f>J32+M32+P32</f>
        <v>2</v>
      </c>
      <c r="W32" s="95" t="s">
        <v>1</v>
      </c>
      <c r="X32" s="95"/>
      <c r="Y32" s="96"/>
      <c r="Z32" s="40"/>
      <c r="AA32" s="40"/>
      <c r="AB32" s="40"/>
      <c r="AD32" s="36">
        <v>1</v>
      </c>
      <c r="AE32" s="36" t="s">
        <v>0</v>
      </c>
      <c r="AF32" s="35">
        <v>4</v>
      </c>
      <c r="AG32" s="34" t="str">
        <f>C32</f>
        <v>Hýbl Jan</v>
      </c>
      <c r="AH32" s="36" t="s">
        <v>0</v>
      </c>
      <c r="AI32" s="35" t="str">
        <f>C38</f>
        <v>Kozák Ondřej</v>
      </c>
      <c r="AJ32" s="34">
        <v>3</v>
      </c>
      <c r="AK32" s="36" t="s">
        <v>0</v>
      </c>
      <c r="AL32" s="35">
        <v>0</v>
      </c>
      <c r="AM32" s="36" t="s">
        <v>228</v>
      </c>
    </row>
    <row r="33" spans="1:39" ht="10.5" customHeight="1">
      <c r="A33" s="111"/>
      <c r="B33" s="80"/>
      <c r="C33" s="62"/>
      <c r="D33" s="83"/>
      <c r="E33" s="41"/>
      <c r="F33" s="42"/>
      <c r="G33" s="43"/>
      <c r="H33" s="74"/>
      <c r="I33" s="93"/>
      <c r="J33" s="62"/>
      <c r="K33" s="74"/>
      <c r="L33" s="93"/>
      <c r="M33" s="62"/>
      <c r="N33" s="74"/>
      <c r="O33" s="93"/>
      <c r="P33" s="124"/>
      <c r="Q33" s="120"/>
      <c r="R33" s="90"/>
      <c r="S33" s="90"/>
      <c r="T33" s="74"/>
      <c r="U33" s="93"/>
      <c r="V33" s="62"/>
      <c r="W33" s="78"/>
      <c r="X33" s="78"/>
      <c r="Y33" s="79"/>
      <c r="Z33" s="40"/>
      <c r="AA33" s="40"/>
      <c r="AB33" s="40"/>
      <c r="AD33" s="36">
        <v>2</v>
      </c>
      <c r="AE33" s="36" t="s">
        <v>0</v>
      </c>
      <c r="AF33" s="35">
        <v>3</v>
      </c>
      <c r="AG33" s="34" t="str">
        <f>C34</f>
        <v>Vitvar Ondřej</v>
      </c>
      <c r="AH33" s="36" t="s">
        <v>0</v>
      </c>
      <c r="AI33" s="35" t="str">
        <f>C36</f>
        <v>Bako Adam</v>
      </c>
      <c r="AJ33" s="34">
        <v>0</v>
      </c>
      <c r="AK33" s="36" t="s">
        <v>0</v>
      </c>
      <c r="AL33" s="35">
        <v>3</v>
      </c>
      <c r="AM33" s="36" t="s">
        <v>229</v>
      </c>
    </row>
    <row r="34" spans="1:39" ht="10.5" customHeight="1">
      <c r="A34" s="111"/>
      <c r="B34" s="80">
        <v>2</v>
      </c>
      <c r="C34" s="82" t="s">
        <v>84</v>
      </c>
      <c r="D34" s="83" t="s">
        <v>82</v>
      </c>
      <c r="E34" s="85">
        <f>J32</f>
        <v>1</v>
      </c>
      <c r="F34" s="76" t="s">
        <v>0</v>
      </c>
      <c r="G34" s="62">
        <f>H32</f>
        <v>3</v>
      </c>
      <c r="H34" s="44"/>
      <c r="I34" s="45"/>
      <c r="J34" s="46"/>
      <c r="K34" s="74">
        <f>AJ33</f>
        <v>0</v>
      </c>
      <c r="L34" s="76" t="s">
        <v>0</v>
      </c>
      <c r="M34" s="62">
        <f>AL33</f>
        <v>3</v>
      </c>
      <c r="N34" s="74">
        <f>AJ36</f>
        <v>3</v>
      </c>
      <c r="O34" s="76" t="s">
        <v>0</v>
      </c>
      <c r="P34" s="124">
        <f>AL36</f>
        <v>0</v>
      </c>
      <c r="Q34" s="120">
        <f>IF(E34=3,2,1)+IF(K34=3,2,1)+IF(N34=3,2,1)</f>
        <v>4</v>
      </c>
      <c r="R34" s="90"/>
      <c r="S34" s="90"/>
      <c r="T34" s="74">
        <f>E34+K34+N34</f>
        <v>4</v>
      </c>
      <c r="U34" s="76" t="s">
        <v>0</v>
      </c>
      <c r="V34" s="62">
        <f>G34+M34+P34</f>
        <v>6</v>
      </c>
      <c r="W34" s="78" t="s">
        <v>3</v>
      </c>
      <c r="X34" s="78"/>
      <c r="Y34" s="79"/>
      <c r="Z34" s="40"/>
      <c r="AA34" s="40"/>
      <c r="AB34" s="40"/>
      <c r="AD34" s="36">
        <v>4</v>
      </c>
      <c r="AE34" s="36" t="s">
        <v>0</v>
      </c>
      <c r="AF34" s="35">
        <v>3</v>
      </c>
      <c r="AG34" s="34" t="str">
        <f>C38</f>
        <v>Kozák Ondřej</v>
      </c>
      <c r="AH34" s="36" t="s">
        <v>0</v>
      </c>
      <c r="AI34" s="35" t="str">
        <f>C36</f>
        <v>Bako Adam</v>
      </c>
      <c r="AJ34" s="34">
        <v>0</v>
      </c>
      <c r="AK34" s="36" t="s">
        <v>0</v>
      </c>
      <c r="AL34" s="35">
        <v>3</v>
      </c>
      <c r="AM34" s="36" t="s">
        <v>230</v>
      </c>
    </row>
    <row r="35" spans="1:39" ht="10.5" customHeight="1">
      <c r="A35" s="111"/>
      <c r="B35" s="80"/>
      <c r="C35" s="62"/>
      <c r="D35" s="83"/>
      <c r="E35" s="85"/>
      <c r="F35" s="93"/>
      <c r="G35" s="62"/>
      <c r="H35" s="44"/>
      <c r="I35" s="45"/>
      <c r="J35" s="46"/>
      <c r="K35" s="74"/>
      <c r="L35" s="93"/>
      <c r="M35" s="62"/>
      <c r="N35" s="74"/>
      <c r="O35" s="93"/>
      <c r="P35" s="124"/>
      <c r="Q35" s="120"/>
      <c r="R35" s="90"/>
      <c r="S35" s="90"/>
      <c r="T35" s="74"/>
      <c r="U35" s="93"/>
      <c r="V35" s="62"/>
      <c r="W35" s="78"/>
      <c r="X35" s="78"/>
      <c r="Y35" s="79"/>
      <c r="Z35" s="40"/>
      <c r="AA35" s="40"/>
      <c r="AB35" s="40"/>
      <c r="AD35" s="36">
        <v>1</v>
      </c>
      <c r="AE35" s="36" t="s">
        <v>0</v>
      </c>
      <c r="AF35" s="35">
        <v>2</v>
      </c>
      <c r="AG35" s="34" t="str">
        <f>C32</f>
        <v>Hýbl Jan</v>
      </c>
      <c r="AH35" s="36" t="s">
        <v>0</v>
      </c>
      <c r="AI35" s="35" t="str">
        <f>C34</f>
        <v>Vitvar Ondřej</v>
      </c>
      <c r="AJ35" s="34">
        <v>3</v>
      </c>
      <c r="AK35" s="36" t="s">
        <v>0</v>
      </c>
      <c r="AL35" s="35">
        <v>1</v>
      </c>
      <c r="AM35" s="36" t="s">
        <v>231</v>
      </c>
    </row>
    <row r="36" spans="1:39" ht="10.5" customHeight="1">
      <c r="A36" s="111"/>
      <c r="B36" s="80">
        <v>3</v>
      </c>
      <c r="C36" s="82" t="s">
        <v>70</v>
      </c>
      <c r="D36" s="83" t="s">
        <v>68</v>
      </c>
      <c r="E36" s="85">
        <f>M32</f>
        <v>1</v>
      </c>
      <c r="F36" s="76" t="s">
        <v>0</v>
      </c>
      <c r="G36" s="62">
        <f>K32</f>
        <v>3</v>
      </c>
      <c r="H36" s="74">
        <f>M34</f>
        <v>3</v>
      </c>
      <c r="I36" s="76" t="s">
        <v>0</v>
      </c>
      <c r="J36" s="62">
        <f>K34</f>
        <v>0</v>
      </c>
      <c r="K36" s="44"/>
      <c r="L36" s="45"/>
      <c r="M36" s="46"/>
      <c r="N36" s="74">
        <f>AL34</f>
        <v>3</v>
      </c>
      <c r="O36" s="76" t="s">
        <v>0</v>
      </c>
      <c r="P36" s="124">
        <f>AJ34</f>
        <v>0</v>
      </c>
      <c r="Q36" s="120">
        <f>IF(E36=3,2,1)+IF(H36=3,2,1)+IF(N36=3,2,1)</f>
        <v>5</v>
      </c>
      <c r="R36" s="90"/>
      <c r="S36" s="90"/>
      <c r="T36" s="74">
        <f>E36+H36+N36</f>
        <v>7</v>
      </c>
      <c r="U36" s="76" t="s">
        <v>0</v>
      </c>
      <c r="V36" s="62">
        <f>G36+J36+P36</f>
        <v>3</v>
      </c>
      <c r="W36" s="78" t="s">
        <v>2</v>
      </c>
      <c r="X36" s="78"/>
      <c r="Y36" s="79"/>
      <c r="Z36" s="40"/>
      <c r="AA36" s="40"/>
      <c r="AB36" s="40"/>
      <c r="AD36" s="36">
        <v>2</v>
      </c>
      <c r="AE36" s="36" t="s">
        <v>0</v>
      </c>
      <c r="AF36" s="35">
        <v>4</v>
      </c>
      <c r="AG36" s="34" t="str">
        <f>C34</f>
        <v>Vitvar Ondřej</v>
      </c>
      <c r="AH36" s="36" t="s">
        <v>0</v>
      </c>
      <c r="AI36" s="35" t="str">
        <f>C38</f>
        <v>Kozák Ondřej</v>
      </c>
      <c r="AJ36" s="34">
        <v>3</v>
      </c>
      <c r="AK36" s="36" t="s">
        <v>0</v>
      </c>
      <c r="AL36" s="35">
        <v>0</v>
      </c>
      <c r="AM36" s="36" t="s">
        <v>232</v>
      </c>
    </row>
    <row r="37" spans="1:39" ht="10.5" customHeight="1">
      <c r="A37" s="111"/>
      <c r="B37" s="80"/>
      <c r="C37" s="62"/>
      <c r="D37" s="83"/>
      <c r="E37" s="85"/>
      <c r="F37" s="93"/>
      <c r="G37" s="62"/>
      <c r="H37" s="74"/>
      <c r="I37" s="93"/>
      <c r="J37" s="62"/>
      <c r="K37" s="44"/>
      <c r="L37" s="45"/>
      <c r="M37" s="46"/>
      <c r="N37" s="74"/>
      <c r="O37" s="93"/>
      <c r="P37" s="124"/>
      <c r="Q37" s="120"/>
      <c r="R37" s="90"/>
      <c r="S37" s="90"/>
      <c r="T37" s="74"/>
      <c r="U37" s="93"/>
      <c r="V37" s="62"/>
      <c r="W37" s="78"/>
      <c r="X37" s="78"/>
      <c r="Y37" s="79"/>
      <c r="Z37" s="40"/>
      <c r="AA37" s="40"/>
      <c r="AB37" s="40"/>
      <c r="AD37" s="36">
        <v>3</v>
      </c>
      <c r="AE37" s="36" t="s">
        <v>0</v>
      </c>
      <c r="AF37" s="35">
        <v>1</v>
      </c>
      <c r="AG37" s="34" t="str">
        <f>C36</f>
        <v>Bako Adam</v>
      </c>
      <c r="AH37" s="36" t="s">
        <v>0</v>
      </c>
      <c r="AI37" s="35" t="str">
        <f>C32</f>
        <v>Hýbl Jan</v>
      </c>
      <c r="AJ37" s="34">
        <v>1</v>
      </c>
      <c r="AK37" s="36" t="s">
        <v>0</v>
      </c>
      <c r="AL37" s="35">
        <v>3</v>
      </c>
      <c r="AM37" s="36" t="s">
        <v>233</v>
      </c>
    </row>
    <row r="38" spans="1:34" ht="10.5" customHeight="1">
      <c r="A38" s="111"/>
      <c r="B38" s="80">
        <v>4</v>
      </c>
      <c r="C38" s="82" t="s">
        <v>66</v>
      </c>
      <c r="D38" s="83" t="s">
        <v>65</v>
      </c>
      <c r="E38" s="85">
        <f>P32</f>
        <v>0</v>
      </c>
      <c r="F38" s="76" t="s">
        <v>0</v>
      </c>
      <c r="G38" s="62">
        <f>N32</f>
        <v>3</v>
      </c>
      <c r="H38" s="74">
        <f>P34</f>
        <v>0</v>
      </c>
      <c r="I38" s="76" t="s">
        <v>0</v>
      </c>
      <c r="J38" s="62">
        <f>N34</f>
        <v>3</v>
      </c>
      <c r="K38" s="74">
        <f>P36</f>
        <v>0</v>
      </c>
      <c r="L38" s="76" t="s">
        <v>0</v>
      </c>
      <c r="M38" s="62">
        <f>N36</f>
        <v>3</v>
      </c>
      <c r="N38" s="47"/>
      <c r="O38" s="42"/>
      <c r="P38" s="48"/>
      <c r="Q38" s="120">
        <f>IF(E38=3,2,1)+IF(H38=3,2,1)+IF(K38=3,2,1)</f>
        <v>3</v>
      </c>
      <c r="R38" s="90"/>
      <c r="S38" s="90"/>
      <c r="T38" s="74">
        <f>E38+H38+K38</f>
        <v>0</v>
      </c>
      <c r="U38" s="76" t="s">
        <v>0</v>
      </c>
      <c r="V38" s="62">
        <f>G38+J38+M38</f>
        <v>9</v>
      </c>
      <c r="W38" s="78" t="s">
        <v>4</v>
      </c>
      <c r="X38" s="78"/>
      <c r="Y38" s="79"/>
      <c r="Z38" s="40"/>
      <c r="AA38" s="40"/>
      <c r="AB38" s="40"/>
      <c r="AD38" s="36"/>
      <c r="AE38" s="36"/>
      <c r="AF38" s="35"/>
      <c r="AH38" s="36"/>
    </row>
    <row r="39" spans="1:34" ht="10.5" customHeight="1" thickBot="1">
      <c r="A39" s="112"/>
      <c r="B39" s="81"/>
      <c r="C39" s="63"/>
      <c r="D39" s="84"/>
      <c r="E39" s="86"/>
      <c r="F39" s="77"/>
      <c r="G39" s="63"/>
      <c r="H39" s="75"/>
      <c r="I39" s="77"/>
      <c r="J39" s="63"/>
      <c r="K39" s="75"/>
      <c r="L39" s="77"/>
      <c r="M39" s="63"/>
      <c r="N39" s="49"/>
      <c r="O39" s="50"/>
      <c r="P39" s="51"/>
      <c r="Q39" s="121"/>
      <c r="R39" s="92"/>
      <c r="S39" s="92"/>
      <c r="T39" s="75"/>
      <c r="U39" s="77"/>
      <c r="V39" s="63"/>
      <c r="W39" s="122"/>
      <c r="X39" s="122"/>
      <c r="Y39" s="123"/>
      <c r="Z39" s="40"/>
      <c r="AA39" s="40"/>
      <c r="AB39" s="40"/>
      <c r="AD39" s="36"/>
      <c r="AE39" s="36"/>
      <c r="AF39" s="35"/>
      <c r="AH39" s="36"/>
    </row>
    <row r="40" ht="15.75" thickBot="1"/>
    <row r="41" spans="1:28" ht="21" customHeight="1" thickBot="1">
      <c r="A41" s="116" t="s">
        <v>205</v>
      </c>
      <c r="B41" s="117"/>
      <c r="C41" s="30" t="s">
        <v>206</v>
      </c>
      <c r="D41" s="31" t="s">
        <v>6</v>
      </c>
      <c r="E41" s="127">
        <v>1</v>
      </c>
      <c r="F41" s="128"/>
      <c r="G41" s="128"/>
      <c r="H41" s="128">
        <v>2</v>
      </c>
      <c r="I41" s="128"/>
      <c r="J41" s="128"/>
      <c r="K41" s="128">
        <v>3</v>
      </c>
      <c r="L41" s="128"/>
      <c r="M41" s="128"/>
      <c r="N41" s="128">
        <v>4</v>
      </c>
      <c r="O41" s="128"/>
      <c r="P41" s="103"/>
      <c r="Q41" s="127" t="s">
        <v>207</v>
      </c>
      <c r="R41" s="128"/>
      <c r="S41" s="128"/>
      <c r="T41" s="128" t="s">
        <v>208</v>
      </c>
      <c r="U41" s="128"/>
      <c r="V41" s="128"/>
      <c r="W41" s="128" t="s">
        <v>209</v>
      </c>
      <c r="X41" s="128"/>
      <c r="Y41" s="129"/>
      <c r="Z41" s="32"/>
      <c r="AA41" s="32"/>
      <c r="AB41" s="32"/>
    </row>
    <row r="42" spans="1:39" ht="10.5" customHeight="1">
      <c r="A42" s="110">
        <v>5</v>
      </c>
      <c r="B42" s="113">
        <v>1</v>
      </c>
      <c r="C42" s="114" t="s">
        <v>74</v>
      </c>
      <c r="D42" s="115" t="s">
        <v>39</v>
      </c>
      <c r="E42" s="37"/>
      <c r="F42" s="38"/>
      <c r="G42" s="39"/>
      <c r="H42" s="102">
        <f>AJ45</f>
        <v>3</v>
      </c>
      <c r="I42" s="97" t="s">
        <v>0</v>
      </c>
      <c r="J42" s="99">
        <f>AL45</f>
        <v>0</v>
      </c>
      <c r="K42" s="102">
        <f>AL47</f>
        <v>3</v>
      </c>
      <c r="L42" s="97" t="s">
        <v>0</v>
      </c>
      <c r="M42" s="99">
        <f>AJ47</f>
        <v>0</v>
      </c>
      <c r="N42" s="102">
        <f>AJ42</f>
        <v>3</v>
      </c>
      <c r="O42" s="97" t="s">
        <v>0</v>
      </c>
      <c r="P42" s="125">
        <f>AL42</f>
        <v>0</v>
      </c>
      <c r="Q42" s="126">
        <f>IF(H42=3,2,1)+IF(K42=3,2,1)+IF(N42=3,2,1)</f>
        <v>6</v>
      </c>
      <c r="R42" s="101"/>
      <c r="S42" s="101"/>
      <c r="T42" s="102">
        <f>H42+K42+N42</f>
        <v>9</v>
      </c>
      <c r="U42" s="97" t="s">
        <v>0</v>
      </c>
      <c r="V42" s="99">
        <f>J42+M42+P42</f>
        <v>0</v>
      </c>
      <c r="W42" s="95" t="s">
        <v>1</v>
      </c>
      <c r="X42" s="95"/>
      <c r="Y42" s="96"/>
      <c r="Z42" s="40"/>
      <c r="AA42" s="40"/>
      <c r="AB42" s="40"/>
      <c r="AD42" s="36">
        <v>1</v>
      </c>
      <c r="AE42" s="36" t="s">
        <v>0</v>
      </c>
      <c r="AF42" s="35">
        <v>4</v>
      </c>
      <c r="AG42" s="34" t="str">
        <f>C42</f>
        <v>Stránský Matěj</v>
      </c>
      <c r="AH42" s="36" t="s">
        <v>0</v>
      </c>
      <c r="AI42" s="35" t="str">
        <f>C48</f>
        <v>Čenovský David</v>
      </c>
      <c r="AJ42" s="34">
        <v>3</v>
      </c>
      <c r="AK42" s="36" t="s">
        <v>0</v>
      </c>
      <c r="AL42" s="35">
        <v>0</v>
      </c>
      <c r="AM42" s="36" t="s">
        <v>234</v>
      </c>
    </row>
    <row r="43" spans="1:39" ht="10.5" customHeight="1">
      <c r="A43" s="111"/>
      <c r="B43" s="80"/>
      <c r="C43" s="62"/>
      <c r="D43" s="83"/>
      <c r="E43" s="41"/>
      <c r="F43" s="42"/>
      <c r="G43" s="43"/>
      <c r="H43" s="74"/>
      <c r="I43" s="93"/>
      <c r="J43" s="62"/>
      <c r="K43" s="74"/>
      <c r="L43" s="93"/>
      <c r="M43" s="62"/>
      <c r="N43" s="74"/>
      <c r="O43" s="93"/>
      <c r="P43" s="124"/>
      <c r="Q43" s="120"/>
      <c r="R43" s="90"/>
      <c r="S43" s="90"/>
      <c r="T43" s="74"/>
      <c r="U43" s="93"/>
      <c r="V43" s="62"/>
      <c r="W43" s="78"/>
      <c r="X43" s="78"/>
      <c r="Y43" s="79"/>
      <c r="Z43" s="40"/>
      <c r="AA43" s="40"/>
      <c r="AB43" s="40"/>
      <c r="AD43" s="36">
        <v>2</v>
      </c>
      <c r="AE43" s="36" t="s">
        <v>0</v>
      </c>
      <c r="AF43" s="35">
        <v>3</v>
      </c>
      <c r="AG43" s="34" t="str">
        <f>C44</f>
        <v>Hegenbart Vlastimil</v>
      </c>
      <c r="AH43" s="36" t="s">
        <v>0</v>
      </c>
      <c r="AI43" s="35" t="str">
        <f>C46</f>
        <v>Rašek Patrik</v>
      </c>
      <c r="AJ43" s="34">
        <v>0</v>
      </c>
      <c r="AK43" s="36" t="s">
        <v>0</v>
      </c>
      <c r="AL43" s="35">
        <v>3</v>
      </c>
      <c r="AM43" s="36" t="s">
        <v>235</v>
      </c>
    </row>
    <row r="44" spans="1:39" ht="10.5" customHeight="1">
      <c r="A44" s="111"/>
      <c r="B44" s="80">
        <v>2</v>
      </c>
      <c r="C44" s="82" t="s">
        <v>85</v>
      </c>
      <c r="D44" s="83" t="s">
        <v>47</v>
      </c>
      <c r="E44" s="85">
        <f>J42</f>
        <v>0</v>
      </c>
      <c r="F44" s="76" t="s">
        <v>0</v>
      </c>
      <c r="G44" s="62">
        <f>H42</f>
        <v>3</v>
      </c>
      <c r="H44" s="44"/>
      <c r="I44" s="45"/>
      <c r="J44" s="46"/>
      <c r="K44" s="74">
        <f>AJ43</f>
        <v>0</v>
      </c>
      <c r="L44" s="76" t="s">
        <v>0</v>
      </c>
      <c r="M44" s="62">
        <f>AL43</f>
        <v>3</v>
      </c>
      <c r="N44" s="74">
        <f>AJ46</f>
        <v>3</v>
      </c>
      <c r="O44" s="76" t="s">
        <v>0</v>
      </c>
      <c r="P44" s="124">
        <f>AL46</f>
        <v>0</v>
      </c>
      <c r="Q44" s="120">
        <f>IF(E44=3,2,1)+IF(K44=3,2,1)+IF(N44=3,2,1)</f>
        <v>4</v>
      </c>
      <c r="R44" s="90"/>
      <c r="S44" s="90"/>
      <c r="T44" s="74">
        <f>E44+K44+N44</f>
        <v>3</v>
      </c>
      <c r="U44" s="76" t="s">
        <v>0</v>
      </c>
      <c r="V44" s="62">
        <f>G44+M44+P44</f>
        <v>6</v>
      </c>
      <c r="W44" s="78" t="s">
        <v>3</v>
      </c>
      <c r="X44" s="78"/>
      <c r="Y44" s="79"/>
      <c r="Z44" s="40"/>
      <c r="AA44" s="40"/>
      <c r="AB44" s="40"/>
      <c r="AD44" s="36">
        <v>4</v>
      </c>
      <c r="AE44" s="36" t="s">
        <v>0</v>
      </c>
      <c r="AF44" s="35">
        <v>3</v>
      </c>
      <c r="AG44" s="34" t="str">
        <f>C48</f>
        <v>Čenovský David</v>
      </c>
      <c r="AH44" s="36" t="s">
        <v>0</v>
      </c>
      <c r="AI44" s="35" t="str">
        <f>C46</f>
        <v>Rašek Patrik</v>
      </c>
      <c r="AJ44" s="34">
        <v>1</v>
      </c>
      <c r="AK44" s="36" t="s">
        <v>0</v>
      </c>
      <c r="AL44" s="35">
        <v>3</v>
      </c>
      <c r="AM44" s="36" t="s">
        <v>236</v>
      </c>
    </row>
    <row r="45" spans="1:39" ht="10.5" customHeight="1">
      <c r="A45" s="111"/>
      <c r="B45" s="80"/>
      <c r="C45" s="62"/>
      <c r="D45" s="83"/>
      <c r="E45" s="85"/>
      <c r="F45" s="93"/>
      <c r="G45" s="62"/>
      <c r="H45" s="44"/>
      <c r="I45" s="45"/>
      <c r="J45" s="46"/>
      <c r="K45" s="74"/>
      <c r="L45" s="93"/>
      <c r="M45" s="62"/>
      <c r="N45" s="74"/>
      <c r="O45" s="93"/>
      <c r="P45" s="124"/>
      <c r="Q45" s="120"/>
      <c r="R45" s="90"/>
      <c r="S45" s="90"/>
      <c r="T45" s="74"/>
      <c r="U45" s="93"/>
      <c r="V45" s="62"/>
      <c r="W45" s="78"/>
      <c r="X45" s="78"/>
      <c r="Y45" s="79"/>
      <c r="Z45" s="40"/>
      <c r="AA45" s="40"/>
      <c r="AB45" s="40"/>
      <c r="AD45" s="36">
        <v>1</v>
      </c>
      <c r="AE45" s="36" t="s">
        <v>0</v>
      </c>
      <c r="AF45" s="35">
        <v>2</v>
      </c>
      <c r="AG45" s="34" t="str">
        <f>C42</f>
        <v>Stránský Matěj</v>
      </c>
      <c r="AH45" s="36" t="s">
        <v>0</v>
      </c>
      <c r="AI45" s="35" t="str">
        <f>C44</f>
        <v>Hegenbart Vlastimil</v>
      </c>
      <c r="AJ45" s="34">
        <v>3</v>
      </c>
      <c r="AK45" s="36" t="s">
        <v>0</v>
      </c>
      <c r="AL45" s="35">
        <v>0</v>
      </c>
      <c r="AM45" s="36" t="s">
        <v>237</v>
      </c>
    </row>
    <row r="46" spans="1:39" ht="10.5" customHeight="1">
      <c r="A46" s="111"/>
      <c r="B46" s="80">
        <v>3</v>
      </c>
      <c r="C46" s="82" t="s">
        <v>77</v>
      </c>
      <c r="D46" s="83" t="s">
        <v>78</v>
      </c>
      <c r="E46" s="85">
        <f>M42</f>
        <v>0</v>
      </c>
      <c r="F46" s="76" t="s">
        <v>0</v>
      </c>
      <c r="G46" s="62">
        <f>K42</f>
        <v>3</v>
      </c>
      <c r="H46" s="74">
        <f>M44</f>
        <v>3</v>
      </c>
      <c r="I46" s="76" t="s">
        <v>0</v>
      </c>
      <c r="J46" s="62">
        <f>K44</f>
        <v>0</v>
      </c>
      <c r="K46" s="44"/>
      <c r="L46" s="45"/>
      <c r="M46" s="46"/>
      <c r="N46" s="74">
        <f>AL44</f>
        <v>3</v>
      </c>
      <c r="O46" s="76" t="s">
        <v>0</v>
      </c>
      <c r="P46" s="124">
        <f>AJ44</f>
        <v>1</v>
      </c>
      <c r="Q46" s="120">
        <f>IF(E46=3,2,1)+IF(H46=3,2,1)+IF(N46=3,2,1)</f>
        <v>5</v>
      </c>
      <c r="R46" s="90"/>
      <c r="S46" s="90"/>
      <c r="T46" s="74">
        <f>E46+H46+N46</f>
        <v>6</v>
      </c>
      <c r="U46" s="76" t="s">
        <v>0</v>
      </c>
      <c r="V46" s="62">
        <f>G46+J46+P46</f>
        <v>4</v>
      </c>
      <c r="W46" s="78" t="s">
        <v>2</v>
      </c>
      <c r="X46" s="78"/>
      <c r="Y46" s="79"/>
      <c r="Z46" s="40"/>
      <c r="AA46" s="40"/>
      <c r="AB46" s="40"/>
      <c r="AD46" s="36">
        <v>2</v>
      </c>
      <c r="AE46" s="36" t="s">
        <v>0</v>
      </c>
      <c r="AF46" s="35">
        <v>4</v>
      </c>
      <c r="AG46" s="34" t="str">
        <f>C44</f>
        <v>Hegenbart Vlastimil</v>
      </c>
      <c r="AH46" s="36" t="s">
        <v>0</v>
      </c>
      <c r="AI46" s="35" t="str">
        <f>C48</f>
        <v>Čenovský David</v>
      </c>
      <c r="AJ46" s="34">
        <v>3</v>
      </c>
      <c r="AK46" s="36" t="s">
        <v>0</v>
      </c>
      <c r="AL46" s="35">
        <v>0</v>
      </c>
      <c r="AM46" s="36" t="s">
        <v>238</v>
      </c>
    </row>
    <row r="47" spans="1:39" ht="10.5" customHeight="1">
      <c r="A47" s="111"/>
      <c r="B47" s="80"/>
      <c r="C47" s="62"/>
      <c r="D47" s="83"/>
      <c r="E47" s="85"/>
      <c r="F47" s="93"/>
      <c r="G47" s="62"/>
      <c r="H47" s="74"/>
      <c r="I47" s="93"/>
      <c r="J47" s="62"/>
      <c r="K47" s="44"/>
      <c r="L47" s="45"/>
      <c r="M47" s="46"/>
      <c r="N47" s="74"/>
      <c r="O47" s="93"/>
      <c r="P47" s="124"/>
      <c r="Q47" s="120"/>
      <c r="R47" s="90"/>
      <c r="S47" s="90"/>
      <c r="T47" s="74"/>
      <c r="U47" s="93"/>
      <c r="V47" s="62"/>
      <c r="W47" s="78"/>
      <c r="X47" s="78"/>
      <c r="Y47" s="79"/>
      <c r="Z47" s="40"/>
      <c r="AA47" s="40"/>
      <c r="AB47" s="40"/>
      <c r="AD47" s="36">
        <v>3</v>
      </c>
      <c r="AE47" s="36" t="s">
        <v>0</v>
      </c>
      <c r="AF47" s="35">
        <v>1</v>
      </c>
      <c r="AG47" s="34" t="str">
        <f>C46</f>
        <v>Rašek Patrik</v>
      </c>
      <c r="AH47" s="36" t="s">
        <v>0</v>
      </c>
      <c r="AI47" s="35" t="str">
        <f>C42</f>
        <v>Stránský Matěj</v>
      </c>
      <c r="AJ47" s="34">
        <v>0</v>
      </c>
      <c r="AK47" s="36" t="s">
        <v>0</v>
      </c>
      <c r="AL47" s="35">
        <v>3</v>
      </c>
      <c r="AM47" s="36" t="s">
        <v>239</v>
      </c>
    </row>
    <row r="48" spans="1:34" ht="10.5" customHeight="1">
      <c r="A48" s="111"/>
      <c r="B48" s="80">
        <v>4</v>
      </c>
      <c r="C48" s="82" t="s">
        <v>63</v>
      </c>
      <c r="D48" s="83" t="s">
        <v>62</v>
      </c>
      <c r="E48" s="85">
        <f>P42</f>
        <v>0</v>
      </c>
      <c r="F48" s="76" t="s">
        <v>0</v>
      </c>
      <c r="G48" s="62">
        <f>N42</f>
        <v>3</v>
      </c>
      <c r="H48" s="74">
        <f>P44</f>
        <v>0</v>
      </c>
      <c r="I48" s="76" t="s">
        <v>0</v>
      </c>
      <c r="J48" s="62">
        <f>N44</f>
        <v>3</v>
      </c>
      <c r="K48" s="74">
        <f>P46</f>
        <v>1</v>
      </c>
      <c r="L48" s="76" t="s">
        <v>0</v>
      </c>
      <c r="M48" s="62">
        <f>N46</f>
        <v>3</v>
      </c>
      <c r="N48" s="47"/>
      <c r="O48" s="42"/>
      <c r="P48" s="48"/>
      <c r="Q48" s="120">
        <f>IF(E48=3,2,1)+IF(H48=3,2,1)+IF(K48=3,2,1)</f>
        <v>3</v>
      </c>
      <c r="R48" s="90"/>
      <c r="S48" s="90"/>
      <c r="T48" s="74">
        <f>E48+H48+K48</f>
        <v>1</v>
      </c>
      <c r="U48" s="76" t="s">
        <v>0</v>
      </c>
      <c r="V48" s="62">
        <f>G48+J48+M48</f>
        <v>9</v>
      </c>
      <c r="W48" s="78" t="s">
        <v>4</v>
      </c>
      <c r="X48" s="78"/>
      <c r="Y48" s="79"/>
      <c r="Z48" s="40"/>
      <c r="AA48" s="40"/>
      <c r="AB48" s="40"/>
      <c r="AD48" s="36"/>
      <c r="AE48" s="36"/>
      <c r="AF48" s="35"/>
      <c r="AH48" s="36"/>
    </row>
    <row r="49" spans="1:34" ht="10.5" customHeight="1" thickBot="1">
      <c r="A49" s="112"/>
      <c r="B49" s="81"/>
      <c r="C49" s="63"/>
      <c r="D49" s="84"/>
      <c r="E49" s="86"/>
      <c r="F49" s="77"/>
      <c r="G49" s="63"/>
      <c r="H49" s="75"/>
      <c r="I49" s="77"/>
      <c r="J49" s="63"/>
      <c r="K49" s="75"/>
      <c r="L49" s="77"/>
      <c r="M49" s="63"/>
      <c r="N49" s="49"/>
      <c r="O49" s="50"/>
      <c r="P49" s="51"/>
      <c r="Q49" s="121"/>
      <c r="R49" s="92"/>
      <c r="S49" s="92"/>
      <c r="T49" s="75"/>
      <c r="U49" s="77"/>
      <c r="V49" s="63"/>
      <c r="W49" s="122"/>
      <c r="X49" s="122"/>
      <c r="Y49" s="123"/>
      <c r="Z49" s="40"/>
      <c r="AA49" s="40"/>
      <c r="AB49" s="40"/>
      <c r="AD49" s="36"/>
      <c r="AE49" s="36"/>
      <c r="AF49" s="35"/>
      <c r="AH49" s="36"/>
    </row>
    <row r="50" ht="15.75" thickBot="1"/>
    <row r="51" spans="1:28" ht="21" customHeight="1" thickBot="1">
      <c r="A51" s="116" t="s">
        <v>205</v>
      </c>
      <c r="B51" s="117"/>
      <c r="C51" s="30" t="s">
        <v>206</v>
      </c>
      <c r="D51" s="31" t="s">
        <v>6</v>
      </c>
      <c r="E51" s="127">
        <v>1</v>
      </c>
      <c r="F51" s="128"/>
      <c r="G51" s="128"/>
      <c r="H51" s="128">
        <v>2</v>
      </c>
      <c r="I51" s="128"/>
      <c r="J51" s="128"/>
      <c r="K51" s="128">
        <v>3</v>
      </c>
      <c r="L51" s="128"/>
      <c r="M51" s="128"/>
      <c r="N51" s="128">
        <v>4</v>
      </c>
      <c r="O51" s="128"/>
      <c r="P51" s="103"/>
      <c r="Q51" s="127" t="s">
        <v>207</v>
      </c>
      <c r="R51" s="128"/>
      <c r="S51" s="128"/>
      <c r="T51" s="128" t="s">
        <v>208</v>
      </c>
      <c r="U51" s="128"/>
      <c r="V51" s="128"/>
      <c r="W51" s="128" t="s">
        <v>209</v>
      </c>
      <c r="X51" s="128"/>
      <c r="Y51" s="129"/>
      <c r="Z51" s="32"/>
      <c r="AA51" s="32"/>
      <c r="AB51" s="32"/>
    </row>
    <row r="52" spans="1:39" ht="10.5" customHeight="1">
      <c r="A52" s="110">
        <v>6</v>
      </c>
      <c r="B52" s="113">
        <v>1</v>
      </c>
      <c r="C52" s="114" t="s">
        <v>55</v>
      </c>
      <c r="D52" s="115" t="s">
        <v>42</v>
      </c>
      <c r="E52" s="37"/>
      <c r="F52" s="38"/>
      <c r="G52" s="39"/>
      <c r="H52" s="102">
        <f>AJ55</f>
        <v>3</v>
      </c>
      <c r="I52" s="97" t="s">
        <v>0</v>
      </c>
      <c r="J52" s="99">
        <f>AL55</f>
        <v>0</v>
      </c>
      <c r="K52" s="102">
        <f>AL57</f>
        <v>1</v>
      </c>
      <c r="L52" s="97" t="s">
        <v>0</v>
      </c>
      <c r="M52" s="99">
        <f>AJ57</f>
        <v>3</v>
      </c>
      <c r="N52" s="102">
        <f>AJ52</f>
        <v>3</v>
      </c>
      <c r="O52" s="97" t="s">
        <v>0</v>
      </c>
      <c r="P52" s="125">
        <f>AL52</f>
        <v>0</v>
      </c>
      <c r="Q52" s="126">
        <f>IF(H52=3,2,1)+IF(K52=3,2,1)+IF(N52=3,2,1)</f>
        <v>5</v>
      </c>
      <c r="R52" s="101"/>
      <c r="S52" s="101"/>
      <c r="T52" s="102">
        <f>H52+K52+N52</f>
        <v>7</v>
      </c>
      <c r="U52" s="97" t="s">
        <v>0</v>
      </c>
      <c r="V52" s="99">
        <f>J52+M52+P52</f>
        <v>3</v>
      </c>
      <c r="W52" s="95" t="s">
        <v>2</v>
      </c>
      <c r="X52" s="95"/>
      <c r="Y52" s="96"/>
      <c r="Z52" s="40"/>
      <c r="AA52" s="40"/>
      <c r="AB52" s="40"/>
      <c r="AD52" s="36">
        <v>1</v>
      </c>
      <c r="AE52" s="36" t="s">
        <v>0</v>
      </c>
      <c r="AF52" s="35">
        <v>4</v>
      </c>
      <c r="AG52" s="34" t="str">
        <f>C52</f>
        <v>Žižka Jakub</v>
      </c>
      <c r="AH52" s="36" t="s">
        <v>0</v>
      </c>
      <c r="AI52" s="35" t="str">
        <f>C58</f>
        <v>Bednář Tomáš</v>
      </c>
      <c r="AJ52" s="34">
        <v>3</v>
      </c>
      <c r="AK52" s="36" t="s">
        <v>0</v>
      </c>
      <c r="AL52" s="35">
        <v>0</v>
      </c>
      <c r="AM52" s="36" t="s">
        <v>240</v>
      </c>
    </row>
    <row r="53" spans="1:39" ht="10.5" customHeight="1">
      <c r="A53" s="111"/>
      <c r="B53" s="80"/>
      <c r="C53" s="62"/>
      <c r="D53" s="83"/>
      <c r="E53" s="41"/>
      <c r="F53" s="42"/>
      <c r="G53" s="43"/>
      <c r="H53" s="74"/>
      <c r="I53" s="93"/>
      <c r="J53" s="62"/>
      <c r="K53" s="74"/>
      <c r="L53" s="93"/>
      <c r="M53" s="62"/>
      <c r="N53" s="74"/>
      <c r="O53" s="93"/>
      <c r="P53" s="124"/>
      <c r="Q53" s="120"/>
      <c r="R53" s="90"/>
      <c r="S53" s="90"/>
      <c r="T53" s="74"/>
      <c r="U53" s="93"/>
      <c r="V53" s="62"/>
      <c r="W53" s="78"/>
      <c r="X53" s="78"/>
      <c r="Y53" s="79"/>
      <c r="Z53" s="40"/>
      <c r="AA53" s="40"/>
      <c r="AB53" s="40"/>
      <c r="AD53" s="36">
        <v>2</v>
      </c>
      <c r="AE53" s="36" t="s">
        <v>0</v>
      </c>
      <c r="AF53" s="35">
        <v>3</v>
      </c>
      <c r="AG53" s="34" t="str">
        <f>C54</f>
        <v>Hejzlar Michal</v>
      </c>
      <c r="AH53" s="36" t="s">
        <v>0</v>
      </c>
      <c r="AI53" s="35" t="str">
        <f>C56</f>
        <v>Stejskal Jan</v>
      </c>
      <c r="AJ53" s="34">
        <v>0</v>
      </c>
      <c r="AK53" s="36" t="s">
        <v>0</v>
      </c>
      <c r="AL53" s="35">
        <v>3</v>
      </c>
      <c r="AM53" s="36" t="s">
        <v>241</v>
      </c>
    </row>
    <row r="54" spans="1:39" ht="10.5" customHeight="1">
      <c r="A54" s="111"/>
      <c r="B54" s="80">
        <v>2</v>
      </c>
      <c r="C54" s="82" t="s">
        <v>79</v>
      </c>
      <c r="D54" s="83" t="s">
        <v>78</v>
      </c>
      <c r="E54" s="85">
        <f>J52</f>
        <v>0</v>
      </c>
      <c r="F54" s="76" t="s">
        <v>0</v>
      </c>
      <c r="G54" s="62">
        <f>H52</f>
        <v>3</v>
      </c>
      <c r="H54" s="44"/>
      <c r="I54" s="45"/>
      <c r="J54" s="46"/>
      <c r="K54" s="74">
        <f>AJ53</f>
        <v>0</v>
      </c>
      <c r="L54" s="76" t="s">
        <v>0</v>
      </c>
      <c r="M54" s="62">
        <f>AL53</f>
        <v>3</v>
      </c>
      <c r="N54" s="74">
        <f>AJ56</f>
        <v>0</v>
      </c>
      <c r="O54" s="76" t="s">
        <v>0</v>
      </c>
      <c r="P54" s="124">
        <f>AL56</f>
        <v>3</v>
      </c>
      <c r="Q54" s="120">
        <f>IF(E54=3,2,1)+IF(K54=3,2,1)+IF(N54=3,2,1)</f>
        <v>3</v>
      </c>
      <c r="R54" s="90"/>
      <c r="S54" s="90"/>
      <c r="T54" s="74">
        <f>E54+K54+N54</f>
        <v>0</v>
      </c>
      <c r="U54" s="76" t="s">
        <v>0</v>
      </c>
      <c r="V54" s="62">
        <f>G54+M54+P54</f>
        <v>9</v>
      </c>
      <c r="W54" s="78" t="s">
        <v>4</v>
      </c>
      <c r="X54" s="78"/>
      <c r="Y54" s="79"/>
      <c r="Z54" s="40"/>
      <c r="AA54" s="40"/>
      <c r="AB54" s="40"/>
      <c r="AD54" s="36">
        <v>4</v>
      </c>
      <c r="AE54" s="36" t="s">
        <v>0</v>
      </c>
      <c r="AF54" s="35">
        <v>3</v>
      </c>
      <c r="AG54" s="34" t="str">
        <f>C58</f>
        <v>Bednář Tomáš</v>
      </c>
      <c r="AH54" s="36" t="s">
        <v>0</v>
      </c>
      <c r="AI54" s="35" t="str">
        <f>C56</f>
        <v>Stejskal Jan</v>
      </c>
      <c r="AJ54" s="34">
        <v>0</v>
      </c>
      <c r="AK54" s="36" t="s">
        <v>0</v>
      </c>
      <c r="AL54" s="35">
        <v>3</v>
      </c>
      <c r="AM54" s="36" t="s">
        <v>242</v>
      </c>
    </row>
    <row r="55" spans="1:39" ht="10.5" customHeight="1">
      <c r="A55" s="111"/>
      <c r="B55" s="80"/>
      <c r="C55" s="62"/>
      <c r="D55" s="83"/>
      <c r="E55" s="85"/>
      <c r="F55" s="93"/>
      <c r="G55" s="62"/>
      <c r="H55" s="44"/>
      <c r="I55" s="45"/>
      <c r="J55" s="46"/>
      <c r="K55" s="74"/>
      <c r="L55" s="93"/>
      <c r="M55" s="62"/>
      <c r="N55" s="74"/>
      <c r="O55" s="93"/>
      <c r="P55" s="124"/>
      <c r="Q55" s="120"/>
      <c r="R55" s="90"/>
      <c r="S55" s="90"/>
      <c r="T55" s="74"/>
      <c r="U55" s="93"/>
      <c r="V55" s="62"/>
      <c r="W55" s="78"/>
      <c r="X55" s="78"/>
      <c r="Y55" s="79"/>
      <c r="Z55" s="40"/>
      <c r="AA55" s="40"/>
      <c r="AB55" s="40"/>
      <c r="AD55" s="36">
        <v>1</v>
      </c>
      <c r="AE55" s="36" t="s">
        <v>0</v>
      </c>
      <c r="AF55" s="35">
        <v>2</v>
      </c>
      <c r="AG55" s="34" t="str">
        <f>C52</f>
        <v>Žižka Jakub</v>
      </c>
      <c r="AH55" s="36" t="s">
        <v>0</v>
      </c>
      <c r="AI55" s="35" t="str">
        <f>C54</f>
        <v>Hejzlar Michal</v>
      </c>
      <c r="AJ55" s="34">
        <v>3</v>
      </c>
      <c r="AK55" s="36" t="s">
        <v>0</v>
      </c>
      <c r="AL55" s="35">
        <v>0</v>
      </c>
      <c r="AM55" s="36" t="s">
        <v>243</v>
      </c>
    </row>
    <row r="56" spans="1:39" ht="10.5" customHeight="1">
      <c r="A56" s="111"/>
      <c r="B56" s="80">
        <v>3</v>
      </c>
      <c r="C56" s="82" t="s">
        <v>40</v>
      </c>
      <c r="D56" s="83" t="s">
        <v>39</v>
      </c>
      <c r="E56" s="85">
        <f>M52</f>
        <v>3</v>
      </c>
      <c r="F56" s="76" t="s">
        <v>0</v>
      </c>
      <c r="G56" s="62">
        <f>K52</f>
        <v>1</v>
      </c>
      <c r="H56" s="74">
        <f>M54</f>
        <v>3</v>
      </c>
      <c r="I56" s="76" t="s">
        <v>0</v>
      </c>
      <c r="J56" s="62">
        <f>K54</f>
        <v>0</v>
      </c>
      <c r="K56" s="44"/>
      <c r="L56" s="45"/>
      <c r="M56" s="46"/>
      <c r="N56" s="74">
        <f>AL54</f>
        <v>3</v>
      </c>
      <c r="O56" s="76" t="s">
        <v>0</v>
      </c>
      <c r="P56" s="124">
        <f>AJ54</f>
        <v>0</v>
      </c>
      <c r="Q56" s="120">
        <f>IF(E56=3,2,1)+IF(H56=3,2,1)+IF(N56=3,2,1)</f>
        <v>6</v>
      </c>
      <c r="R56" s="90"/>
      <c r="S56" s="90"/>
      <c r="T56" s="74">
        <f>E56+H56+N56</f>
        <v>9</v>
      </c>
      <c r="U56" s="76" t="s">
        <v>0</v>
      </c>
      <c r="V56" s="62">
        <f>G56+J56+P56</f>
        <v>1</v>
      </c>
      <c r="W56" s="78" t="s">
        <v>1</v>
      </c>
      <c r="X56" s="78"/>
      <c r="Y56" s="79"/>
      <c r="Z56" s="40"/>
      <c r="AA56" s="40"/>
      <c r="AB56" s="40"/>
      <c r="AD56" s="36">
        <v>2</v>
      </c>
      <c r="AE56" s="36" t="s">
        <v>0</v>
      </c>
      <c r="AF56" s="35">
        <v>4</v>
      </c>
      <c r="AG56" s="34" t="str">
        <f>C54</f>
        <v>Hejzlar Michal</v>
      </c>
      <c r="AH56" s="36" t="s">
        <v>0</v>
      </c>
      <c r="AI56" s="35" t="str">
        <f>C58</f>
        <v>Bednář Tomáš</v>
      </c>
      <c r="AJ56" s="34">
        <v>0</v>
      </c>
      <c r="AK56" s="36" t="s">
        <v>0</v>
      </c>
      <c r="AL56" s="35">
        <v>3</v>
      </c>
      <c r="AM56" s="36" t="s">
        <v>244</v>
      </c>
    </row>
    <row r="57" spans="1:39" ht="10.5" customHeight="1">
      <c r="A57" s="111"/>
      <c r="B57" s="80"/>
      <c r="C57" s="62"/>
      <c r="D57" s="83"/>
      <c r="E57" s="85"/>
      <c r="F57" s="93"/>
      <c r="G57" s="62"/>
      <c r="H57" s="74"/>
      <c r="I57" s="93"/>
      <c r="J57" s="62"/>
      <c r="K57" s="44"/>
      <c r="L57" s="45"/>
      <c r="M57" s="46"/>
      <c r="N57" s="74"/>
      <c r="O57" s="93"/>
      <c r="P57" s="124"/>
      <c r="Q57" s="120"/>
      <c r="R57" s="90"/>
      <c r="S57" s="90"/>
      <c r="T57" s="74"/>
      <c r="U57" s="93"/>
      <c r="V57" s="62"/>
      <c r="W57" s="78"/>
      <c r="X57" s="78"/>
      <c r="Y57" s="79"/>
      <c r="Z57" s="40"/>
      <c r="AA57" s="40"/>
      <c r="AB57" s="40"/>
      <c r="AD57" s="36">
        <v>3</v>
      </c>
      <c r="AE57" s="36" t="s">
        <v>0</v>
      </c>
      <c r="AF57" s="35">
        <v>1</v>
      </c>
      <c r="AG57" s="34" t="str">
        <f>C56</f>
        <v>Stejskal Jan</v>
      </c>
      <c r="AH57" s="36" t="s">
        <v>0</v>
      </c>
      <c r="AI57" s="35" t="str">
        <f>C52</f>
        <v>Žižka Jakub</v>
      </c>
      <c r="AJ57" s="34">
        <v>3</v>
      </c>
      <c r="AK57" s="36" t="s">
        <v>0</v>
      </c>
      <c r="AL57" s="35">
        <v>1</v>
      </c>
      <c r="AM57" s="36" t="s">
        <v>245</v>
      </c>
    </row>
    <row r="58" spans="1:34" ht="10.5" customHeight="1">
      <c r="A58" s="111"/>
      <c r="B58" s="80">
        <v>4</v>
      </c>
      <c r="C58" s="82" t="s">
        <v>93</v>
      </c>
      <c r="D58" s="83" t="s">
        <v>94</v>
      </c>
      <c r="E58" s="85">
        <f>P52</f>
        <v>0</v>
      </c>
      <c r="F58" s="76" t="s">
        <v>0</v>
      </c>
      <c r="G58" s="62">
        <f>N52</f>
        <v>3</v>
      </c>
      <c r="H58" s="74">
        <f>P54</f>
        <v>3</v>
      </c>
      <c r="I58" s="76" t="s">
        <v>0</v>
      </c>
      <c r="J58" s="62">
        <f>N54</f>
        <v>0</v>
      </c>
      <c r="K58" s="74">
        <f>P56</f>
        <v>0</v>
      </c>
      <c r="L58" s="76" t="s">
        <v>0</v>
      </c>
      <c r="M58" s="62">
        <f>N56</f>
        <v>3</v>
      </c>
      <c r="N58" s="47"/>
      <c r="O58" s="42"/>
      <c r="P58" s="48"/>
      <c r="Q58" s="120">
        <f>IF(E58=3,2,1)+IF(H58=3,2,1)+IF(K58=3,2,1)</f>
        <v>4</v>
      </c>
      <c r="R58" s="90"/>
      <c r="S58" s="90"/>
      <c r="T58" s="74">
        <f>E58+H58+K58</f>
        <v>3</v>
      </c>
      <c r="U58" s="76" t="s">
        <v>0</v>
      </c>
      <c r="V58" s="62">
        <f>G58+J58+M58</f>
        <v>6</v>
      </c>
      <c r="W58" s="78" t="s">
        <v>3</v>
      </c>
      <c r="X58" s="78"/>
      <c r="Y58" s="79"/>
      <c r="Z58" s="40"/>
      <c r="AA58" s="40"/>
      <c r="AB58" s="40"/>
      <c r="AD58" s="36"/>
      <c r="AE58" s="36"/>
      <c r="AF58" s="35"/>
      <c r="AH58" s="36"/>
    </row>
    <row r="59" spans="1:34" ht="10.5" customHeight="1" thickBot="1">
      <c r="A59" s="112"/>
      <c r="B59" s="81"/>
      <c r="C59" s="63"/>
      <c r="D59" s="84"/>
      <c r="E59" s="86"/>
      <c r="F59" s="77"/>
      <c r="G59" s="63"/>
      <c r="H59" s="75"/>
      <c r="I59" s="77"/>
      <c r="J59" s="63"/>
      <c r="K59" s="75"/>
      <c r="L59" s="77"/>
      <c r="M59" s="63"/>
      <c r="N59" s="49"/>
      <c r="O59" s="50"/>
      <c r="P59" s="51"/>
      <c r="Q59" s="121"/>
      <c r="R59" s="92"/>
      <c r="S59" s="92"/>
      <c r="T59" s="75"/>
      <c r="U59" s="77"/>
      <c r="V59" s="63"/>
      <c r="W59" s="122"/>
      <c r="X59" s="122"/>
      <c r="Y59" s="123"/>
      <c r="Z59" s="40"/>
      <c r="AA59" s="40"/>
      <c r="AB59" s="40"/>
      <c r="AD59" s="36"/>
      <c r="AE59" s="36"/>
      <c r="AF59" s="35"/>
      <c r="AH59" s="36"/>
    </row>
    <row r="60" ht="15.75" thickBot="1"/>
    <row r="61" spans="1:28" ht="21" customHeight="1" thickBot="1">
      <c r="A61" s="116" t="s">
        <v>205</v>
      </c>
      <c r="B61" s="117"/>
      <c r="C61" s="30" t="s">
        <v>206</v>
      </c>
      <c r="D61" s="31" t="s">
        <v>6</v>
      </c>
      <c r="E61" s="127">
        <v>1</v>
      </c>
      <c r="F61" s="128"/>
      <c r="G61" s="128"/>
      <c r="H61" s="128">
        <v>2</v>
      </c>
      <c r="I61" s="128"/>
      <c r="J61" s="128"/>
      <c r="K61" s="128">
        <v>3</v>
      </c>
      <c r="L61" s="128"/>
      <c r="M61" s="128"/>
      <c r="N61" s="128">
        <v>4</v>
      </c>
      <c r="O61" s="128"/>
      <c r="P61" s="103"/>
      <c r="Q61" s="127" t="s">
        <v>207</v>
      </c>
      <c r="R61" s="128"/>
      <c r="S61" s="128"/>
      <c r="T61" s="128" t="s">
        <v>208</v>
      </c>
      <c r="U61" s="128"/>
      <c r="V61" s="128"/>
      <c r="W61" s="128" t="s">
        <v>209</v>
      </c>
      <c r="X61" s="128"/>
      <c r="Y61" s="129"/>
      <c r="Z61" s="32"/>
      <c r="AA61" s="32"/>
      <c r="AB61" s="32"/>
    </row>
    <row r="62" spans="1:39" ht="10.5" customHeight="1">
      <c r="A62" s="110">
        <v>7</v>
      </c>
      <c r="B62" s="113">
        <v>1</v>
      </c>
      <c r="C62" s="114" t="s">
        <v>44</v>
      </c>
      <c r="D62" s="115" t="s">
        <v>39</v>
      </c>
      <c r="E62" s="37"/>
      <c r="F62" s="38"/>
      <c r="G62" s="39"/>
      <c r="H62" s="102">
        <f>AJ65</f>
        <v>3</v>
      </c>
      <c r="I62" s="97" t="s">
        <v>0</v>
      </c>
      <c r="J62" s="99">
        <f>AL65</f>
        <v>0</v>
      </c>
      <c r="K62" s="102">
        <f>AL67</f>
        <v>3</v>
      </c>
      <c r="L62" s="97" t="s">
        <v>0</v>
      </c>
      <c r="M62" s="99">
        <f>AJ67</f>
        <v>0</v>
      </c>
      <c r="N62" s="102">
        <f>AJ62</f>
        <v>3</v>
      </c>
      <c r="O62" s="97" t="s">
        <v>0</v>
      </c>
      <c r="P62" s="125">
        <f>AL62</f>
        <v>0</v>
      </c>
      <c r="Q62" s="126">
        <f>IF(H62=3,2,1)+IF(K62=3,2,1)+IF(N62=3,2,1)</f>
        <v>6</v>
      </c>
      <c r="R62" s="101"/>
      <c r="S62" s="101"/>
      <c r="T62" s="102">
        <f>H62+K62+N62</f>
        <v>9</v>
      </c>
      <c r="U62" s="97" t="s">
        <v>0</v>
      </c>
      <c r="V62" s="99">
        <f>J62+M62+P62</f>
        <v>0</v>
      </c>
      <c r="W62" s="95" t="s">
        <v>1</v>
      </c>
      <c r="X62" s="95"/>
      <c r="Y62" s="96"/>
      <c r="Z62" s="40"/>
      <c r="AA62" s="40"/>
      <c r="AB62" s="40"/>
      <c r="AD62" s="36">
        <v>1</v>
      </c>
      <c r="AE62" s="36" t="s">
        <v>0</v>
      </c>
      <c r="AF62" s="35">
        <v>4</v>
      </c>
      <c r="AG62" s="34" t="str">
        <f>C62</f>
        <v>Kučera Martin</v>
      </c>
      <c r="AH62" s="36" t="s">
        <v>0</v>
      </c>
      <c r="AI62" s="35" t="str">
        <f>C68</f>
        <v>Hortlík Tomáš</v>
      </c>
      <c r="AJ62" s="34">
        <v>3</v>
      </c>
      <c r="AK62" s="36" t="s">
        <v>0</v>
      </c>
      <c r="AL62" s="35">
        <v>0</v>
      </c>
      <c r="AM62" s="36" t="s">
        <v>246</v>
      </c>
    </row>
    <row r="63" spans="1:39" ht="10.5" customHeight="1">
      <c r="A63" s="111"/>
      <c r="B63" s="80"/>
      <c r="C63" s="62"/>
      <c r="D63" s="83"/>
      <c r="E63" s="41"/>
      <c r="F63" s="42"/>
      <c r="G63" s="43"/>
      <c r="H63" s="74"/>
      <c r="I63" s="93"/>
      <c r="J63" s="62"/>
      <c r="K63" s="74"/>
      <c r="L63" s="93"/>
      <c r="M63" s="62"/>
      <c r="N63" s="74"/>
      <c r="O63" s="93"/>
      <c r="P63" s="124"/>
      <c r="Q63" s="120"/>
      <c r="R63" s="90"/>
      <c r="S63" s="90"/>
      <c r="T63" s="74"/>
      <c r="U63" s="93"/>
      <c r="V63" s="62"/>
      <c r="W63" s="78"/>
      <c r="X63" s="78"/>
      <c r="Y63" s="79"/>
      <c r="Z63" s="40"/>
      <c r="AA63" s="40"/>
      <c r="AB63" s="40"/>
      <c r="AD63" s="36">
        <v>2</v>
      </c>
      <c r="AE63" s="36" t="s">
        <v>0</v>
      </c>
      <c r="AF63" s="35">
        <v>3</v>
      </c>
      <c r="AG63" s="34" t="str">
        <f>C64</f>
        <v>Tatíček Petr</v>
      </c>
      <c r="AH63" s="36" t="s">
        <v>0</v>
      </c>
      <c r="AI63" s="35" t="str">
        <f>C66</f>
        <v>Votruba Vojtěch</v>
      </c>
      <c r="AJ63" s="34">
        <v>0</v>
      </c>
      <c r="AK63" s="36" t="s">
        <v>0</v>
      </c>
      <c r="AL63" s="35">
        <v>3</v>
      </c>
      <c r="AM63" s="36" t="s">
        <v>247</v>
      </c>
    </row>
    <row r="64" spans="1:39" ht="10.5" customHeight="1">
      <c r="A64" s="111"/>
      <c r="B64" s="80">
        <v>2</v>
      </c>
      <c r="C64" s="82" t="s">
        <v>76</v>
      </c>
      <c r="D64" s="83" t="s">
        <v>47</v>
      </c>
      <c r="E64" s="85">
        <f>J62</f>
        <v>0</v>
      </c>
      <c r="F64" s="76" t="s">
        <v>0</v>
      </c>
      <c r="G64" s="62">
        <f>H62</f>
        <v>3</v>
      </c>
      <c r="H64" s="44"/>
      <c r="I64" s="45"/>
      <c r="J64" s="46"/>
      <c r="K64" s="74">
        <f>AJ63</f>
        <v>0</v>
      </c>
      <c r="L64" s="76" t="s">
        <v>0</v>
      </c>
      <c r="M64" s="62">
        <f>AL63</f>
        <v>3</v>
      </c>
      <c r="N64" s="74">
        <f>AJ66</f>
        <v>0</v>
      </c>
      <c r="O64" s="76" t="s">
        <v>0</v>
      </c>
      <c r="P64" s="124">
        <f>AL66</f>
        <v>3</v>
      </c>
      <c r="Q64" s="120">
        <f>IF(E64=3,2,1)+IF(K64=3,2,1)+IF(N64=3,2,1)</f>
        <v>3</v>
      </c>
      <c r="R64" s="90"/>
      <c r="S64" s="90"/>
      <c r="T64" s="74">
        <f>E64+K64+N64</f>
        <v>0</v>
      </c>
      <c r="U64" s="76" t="s">
        <v>0</v>
      </c>
      <c r="V64" s="62">
        <f>G64+M64+P64</f>
        <v>9</v>
      </c>
      <c r="W64" s="78" t="s">
        <v>4</v>
      </c>
      <c r="X64" s="78"/>
      <c r="Y64" s="79"/>
      <c r="Z64" s="40"/>
      <c r="AA64" s="40"/>
      <c r="AB64" s="40"/>
      <c r="AD64" s="36">
        <v>4</v>
      </c>
      <c r="AE64" s="36" t="s">
        <v>0</v>
      </c>
      <c r="AF64" s="35">
        <v>3</v>
      </c>
      <c r="AG64" s="34" t="str">
        <f>C68</f>
        <v>Hortlík Tomáš</v>
      </c>
      <c r="AH64" s="36" t="s">
        <v>0</v>
      </c>
      <c r="AI64" s="35" t="str">
        <f>C66</f>
        <v>Votruba Vojtěch</v>
      </c>
      <c r="AJ64" s="34">
        <v>3</v>
      </c>
      <c r="AK64" s="36" t="s">
        <v>0</v>
      </c>
      <c r="AL64" s="35">
        <v>1</v>
      </c>
      <c r="AM64" s="36" t="s">
        <v>248</v>
      </c>
    </row>
    <row r="65" spans="1:39" ht="10.5" customHeight="1">
      <c r="A65" s="111"/>
      <c r="B65" s="80"/>
      <c r="C65" s="62"/>
      <c r="D65" s="83"/>
      <c r="E65" s="85"/>
      <c r="F65" s="93"/>
      <c r="G65" s="62"/>
      <c r="H65" s="44"/>
      <c r="I65" s="45"/>
      <c r="J65" s="46"/>
      <c r="K65" s="74"/>
      <c r="L65" s="93"/>
      <c r="M65" s="62"/>
      <c r="N65" s="74"/>
      <c r="O65" s="93"/>
      <c r="P65" s="124"/>
      <c r="Q65" s="120"/>
      <c r="R65" s="90"/>
      <c r="S65" s="90"/>
      <c r="T65" s="74"/>
      <c r="U65" s="93"/>
      <c r="V65" s="62"/>
      <c r="W65" s="78"/>
      <c r="X65" s="78"/>
      <c r="Y65" s="79"/>
      <c r="Z65" s="40"/>
      <c r="AA65" s="40"/>
      <c r="AB65" s="40"/>
      <c r="AD65" s="36">
        <v>1</v>
      </c>
      <c r="AE65" s="36" t="s">
        <v>0</v>
      </c>
      <c r="AF65" s="35">
        <v>2</v>
      </c>
      <c r="AG65" s="34" t="str">
        <f>C62</f>
        <v>Kučera Martin</v>
      </c>
      <c r="AH65" s="36" t="s">
        <v>0</v>
      </c>
      <c r="AI65" s="35" t="str">
        <f>C64</f>
        <v>Tatíček Petr</v>
      </c>
      <c r="AJ65" s="34">
        <v>3</v>
      </c>
      <c r="AK65" s="36" t="s">
        <v>0</v>
      </c>
      <c r="AL65" s="35">
        <v>0</v>
      </c>
      <c r="AM65" s="36" t="s">
        <v>249</v>
      </c>
    </row>
    <row r="66" spans="1:39" ht="10.5" customHeight="1">
      <c r="A66" s="111"/>
      <c r="B66" s="80">
        <v>3</v>
      </c>
      <c r="C66" s="82" t="s">
        <v>86</v>
      </c>
      <c r="D66" s="83" t="s">
        <v>82</v>
      </c>
      <c r="E66" s="85">
        <f>M62</f>
        <v>0</v>
      </c>
      <c r="F66" s="76" t="s">
        <v>0</v>
      </c>
      <c r="G66" s="62">
        <f>K62</f>
        <v>3</v>
      </c>
      <c r="H66" s="74">
        <f>M64</f>
        <v>3</v>
      </c>
      <c r="I66" s="76" t="s">
        <v>0</v>
      </c>
      <c r="J66" s="62">
        <f>K64</f>
        <v>0</v>
      </c>
      <c r="K66" s="44"/>
      <c r="L66" s="45"/>
      <c r="M66" s="46"/>
      <c r="N66" s="74">
        <f>AL64</f>
        <v>1</v>
      </c>
      <c r="O66" s="76" t="s">
        <v>0</v>
      </c>
      <c r="P66" s="124">
        <f>AJ64</f>
        <v>3</v>
      </c>
      <c r="Q66" s="120">
        <f>IF(E66=3,2,1)+IF(H66=3,2,1)+IF(N66=3,2,1)</f>
        <v>4</v>
      </c>
      <c r="R66" s="90"/>
      <c r="S66" s="90"/>
      <c r="T66" s="74">
        <f>E66+H66+N66</f>
        <v>4</v>
      </c>
      <c r="U66" s="76" t="s">
        <v>0</v>
      </c>
      <c r="V66" s="62">
        <f>G66+J66+P66</f>
        <v>6</v>
      </c>
      <c r="W66" s="78" t="s">
        <v>3</v>
      </c>
      <c r="X66" s="78"/>
      <c r="Y66" s="79"/>
      <c r="Z66" s="40"/>
      <c r="AA66" s="40"/>
      <c r="AB66" s="40"/>
      <c r="AD66" s="36">
        <v>2</v>
      </c>
      <c r="AE66" s="36" t="s">
        <v>0</v>
      </c>
      <c r="AF66" s="35">
        <v>4</v>
      </c>
      <c r="AG66" s="34" t="str">
        <f>C64</f>
        <v>Tatíček Petr</v>
      </c>
      <c r="AH66" s="36" t="s">
        <v>0</v>
      </c>
      <c r="AI66" s="35" t="str">
        <f>C68</f>
        <v>Hortlík Tomáš</v>
      </c>
      <c r="AJ66" s="34">
        <v>0</v>
      </c>
      <c r="AK66" s="36" t="s">
        <v>0</v>
      </c>
      <c r="AL66" s="35">
        <v>3</v>
      </c>
      <c r="AM66" s="36" t="s">
        <v>250</v>
      </c>
    </row>
    <row r="67" spans="1:39" ht="10.5" customHeight="1">
      <c r="A67" s="111"/>
      <c r="B67" s="80"/>
      <c r="C67" s="62"/>
      <c r="D67" s="83"/>
      <c r="E67" s="85"/>
      <c r="F67" s="93"/>
      <c r="G67" s="62"/>
      <c r="H67" s="74"/>
      <c r="I67" s="93"/>
      <c r="J67" s="62"/>
      <c r="K67" s="44"/>
      <c r="L67" s="45"/>
      <c r="M67" s="46"/>
      <c r="N67" s="74"/>
      <c r="O67" s="93"/>
      <c r="P67" s="124"/>
      <c r="Q67" s="120"/>
      <c r="R67" s="90"/>
      <c r="S67" s="90"/>
      <c r="T67" s="74"/>
      <c r="U67" s="93"/>
      <c r="V67" s="62"/>
      <c r="W67" s="78"/>
      <c r="X67" s="78"/>
      <c r="Y67" s="79"/>
      <c r="Z67" s="40"/>
      <c r="AA67" s="40"/>
      <c r="AB67" s="40"/>
      <c r="AD67" s="36">
        <v>3</v>
      </c>
      <c r="AE67" s="36" t="s">
        <v>0</v>
      </c>
      <c r="AF67" s="35">
        <v>1</v>
      </c>
      <c r="AG67" s="34" t="str">
        <f>C66</f>
        <v>Votruba Vojtěch</v>
      </c>
      <c r="AH67" s="36" t="s">
        <v>0</v>
      </c>
      <c r="AI67" s="35" t="str">
        <f>C62</f>
        <v>Kučera Martin</v>
      </c>
      <c r="AJ67" s="34">
        <v>0</v>
      </c>
      <c r="AK67" s="36" t="s">
        <v>0</v>
      </c>
      <c r="AL67" s="35">
        <v>3</v>
      </c>
      <c r="AM67" s="36" t="s">
        <v>251</v>
      </c>
    </row>
    <row r="68" spans="1:34" ht="10.5" customHeight="1">
      <c r="A68" s="111"/>
      <c r="B68" s="80">
        <v>4</v>
      </c>
      <c r="C68" s="82" t="s">
        <v>52</v>
      </c>
      <c r="D68" s="83" t="s">
        <v>53</v>
      </c>
      <c r="E68" s="85">
        <f>P62</f>
        <v>0</v>
      </c>
      <c r="F68" s="76" t="s">
        <v>0</v>
      </c>
      <c r="G68" s="62">
        <f>N62</f>
        <v>3</v>
      </c>
      <c r="H68" s="74">
        <f>P64</f>
        <v>3</v>
      </c>
      <c r="I68" s="76" t="s">
        <v>0</v>
      </c>
      <c r="J68" s="62">
        <f>N64</f>
        <v>0</v>
      </c>
      <c r="K68" s="74">
        <f>P66</f>
        <v>3</v>
      </c>
      <c r="L68" s="76" t="s">
        <v>0</v>
      </c>
      <c r="M68" s="62">
        <f>N66</f>
        <v>1</v>
      </c>
      <c r="N68" s="47"/>
      <c r="O68" s="42"/>
      <c r="P68" s="48"/>
      <c r="Q68" s="120">
        <f>IF(E68=3,2,1)+IF(H68=3,2,1)+IF(K68=3,2,1)</f>
        <v>5</v>
      </c>
      <c r="R68" s="90"/>
      <c r="S68" s="90"/>
      <c r="T68" s="74">
        <f>E68+H68+K68</f>
        <v>6</v>
      </c>
      <c r="U68" s="76" t="s">
        <v>0</v>
      </c>
      <c r="V68" s="62">
        <f>G68+J68+M68</f>
        <v>4</v>
      </c>
      <c r="W68" s="78" t="s">
        <v>2</v>
      </c>
      <c r="X68" s="78"/>
      <c r="Y68" s="79"/>
      <c r="Z68" s="40"/>
      <c r="AA68" s="40"/>
      <c r="AB68" s="40"/>
      <c r="AD68" s="36"/>
      <c r="AE68" s="36"/>
      <c r="AF68" s="35"/>
      <c r="AH68" s="36"/>
    </row>
    <row r="69" spans="1:34" ht="10.5" customHeight="1" thickBot="1">
      <c r="A69" s="112"/>
      <c r="B69" s="81"/>
      <c r="C69" s="63"/>
      <c r="D69" s="84"/>
      <c r="E69" s="86"/>
      <c r="F69" s="77"/>
      <c r="G69" s="63"/>
      <c r="H69" s="75"/>
      <c r="I69" s="77"/>
      <c r="J69" s="63"/>
      <c r="K69" s="75"/>
      <c r="L69" s="77"/>
      <c r="M69" s="63"/>
      <c r="N69" s="49"/>
      <c r="O69" s="50"/>
      <c r="P69" s="51"/>
      <c r="Q69" s="121"/>
      <c r="R69" s="92"/>
      <c r="S69" s="92"/>
      <c r="T69" s="75"/>
      <c r="U69" s="77"/>
      <c r="V69" s="63"/>
      <c r="W69" s="122"/>
      <c r="X69" s="122"/>
      <c r="Y69" s="123"/>
      <c r="Z69" s="40"/>
      <c r="AA69" s="40"/>
      <c r="AB69" s="40"/>
      <c r="AD69" s="36"/>
      <c r="AE69" s="36"/>
      <c r="AF69" s="35"/>
      <c r="AH69" s="36"/>
    </row>
    <row r="70" ht="15.75" thickBot="1"/>
    <row r="71" spans="1:28" ht="21" customHeight="1" thickBot="1">
      <c r="A71" s="116" t="s">
        <v>205</v>
      </c>
      <c r="B71" s="117"/>
      <c r="C71" s="30" t="s">
        <v>206</v>
      </c>
      <c r="D71" s="31" t="s">
        <v>6</v>
      </c>
      <c r="E71" s="127">
        <v>1</v>
      </c>
      <c r="F71" s="128"/>
      <c r="G71" s="128"/>
      <c r="H71" s="128">
        <v>2</v>
      </c>
      <c r="I71" s="128"/>
      <c r="J71" s="128"/>
      <c r="K71" s="128">
        <v>3</v>
      </c>
      <c r="L71" s="128"/>
      <c r="M71" s="128"/>
      <c r="N71" s="128">
        <v>4</v>
      </c>
      <c r="O71" s="128"/>
      <c r="P71" s="103"/>
      <c r="Q71" s="127" t="s">
        <v>207</v>
      </c>
      <c r="R71" s="128"/>
      <c r="S71" s="128"/>
      <c r="T71" s="128" t="s">
        <v>208</v>
      </c>
      <c r="U71" s="128"/>
      <c r="V71" s="128"/>
      <c r="W71" s="128" t="s">
        <v>209</v>
      </c>
      <c r="X71" s="128"/>
      <c r="Y71" s="129"/>
      <c r="Z71" s="32"/>
      <c r="AA71" s="32"/>
      <c r="AB71" s="32"/>
    </row>
    <row r="72" spans="1:39" ht="10.5" customHeight="1">
      <c r="A72" s="110">
        <v>8</v>
      </c>
      <c r="B72" s="113">
        <v>1</v>
      </c>
      <c r="C72" s="114" t="s">
        <v>81</v>
      </c>
      <c r="D72" s="115" t="s">
        <v>82</v>
      </c>
      <c r="E72" s="37"/>
      <c r="F72" s="38"/>
      <c r="G72" s="39"/>
      <c r="H72" s="102">
        <f>AJ75</f>
        <v>3</v>
      </c>
      <c r="I72" s="97" t="s">
        <v>0</v>
      </c>
      <c r="J72" s="99">
        <f>AL75</f>
        <v>0</v>
      </c>
      <c r="K72" s="102">
        <f>AL77</f>
        <v>3</v>
      </c>
      <c r="L72" s="97" t="s">
        <v>0</v>
      </c>
      <c r="M72" s="99">
        <f>AJ77</f>
        <v>0</v>
      </c>
      <c r="N72" s="102">
        <f>AJ72</f>
        <v>3</v>
      </c>
      <c r="O72" s="97" t="s">
        <v>0</v>
      </c>
      <c r="P72" s="125">
        <f>AL72</f>
        <v>0</v>
      </c>
      <c r="Q72" s="126">
        <f>IF(H72=3,2,1)+IF(K72=3,2,1)+IF(N72=3,2,1)</f>
        <v>6</v>
      </c>
      <c r="R72" s="101"/>
      <c r="S72" s="101"/>
      <c r="T72" s="102">
        <f>H72+K72+N72</f>
        <v>9</v>
      </c>
      <c r="U72" s="97" t="s">
        <v>0</v>
      </c>
      <c r="V72" s="99">
        <f>J72+M72+P72</f>
        <v>0</v>
      </c>
      <c r="W72" s="95" t="s">
        <v>1</v>
      </c>
      <c r="X72" s="95"/>
      <c r="Y72" s="96"/>
      <c r="Z72" s="40"/>
      <c r="AA72" s="40"/>
      <c r="AB72" s="40"/>
      <c r="AD72" s="36">
        <v>1</v>
      </c>
      <c r="AE72" s="36" t="s">
        <v>0</v>
      </c>
      <c r="AF72" s="35">
        <v>4</v>
      </c>
      <c r="AG72" s="34" t="str">
        <f>C72</f>
        <v>Zajíček Martin</v>
      </c>
      <c r="AH72" s="36" t="s">
        <v>0</v>
      </c>
      <c r="AI72" s="35" t="str">
        <f>C78</f>
        <v>Krupka Jan</v>
      </c>
      <c r="AJ72" s="34">
        <v>3</v>
      </c>
      <c r="AK72" s="36" t="s">
        <v>0</v>
      </c>
      <c r="AL72" s="35">
        <v>0</v>
      </c>
      <c r="AM72" s="36" t="s">
        <v>252</v>
      </c>
    </row>
    <row r="73" spans="1:39" ht="10.5" customHeight="1">
      <c r="A73" s="111"/>
      <c r="B73" s="80"/>
      <c r="C73" s="62"/>
      <c r="D73" s="83"/>
      <c r="E73" s="41"/>
      <c r="F73" s="42"/>
      <c r="G73" s="43"/>
      <c r="H73" s="74"/>
      <c r="I73" s="93"/>
      <c r="J73" s="62"/>
      <c r="K73" s="74"/>
      <c r="L73" s="93"/>
      <c r="M73" s="62"/>
      <c r="N73" s="74"/>
      <c r="O73" s="93"/>
      <c r="P73" s="124"/>
      <c r="Q73" s="120"/>
      <c r="R73" s="90"/>
      <c r="S73" s="90"/>
      <c r="T73" s="74"/>
      <c r="U73" s="93"/>
      <c r="V73" s="62"/>
      <c r="W73" s="78"/>
      <c r="X73" s="78"/>
      <c r="Y73" s="79"/>
      <c r="Z73" s="40"/>
      <c r="AA73" s="40"/>
      <c r="AB73" s="40"/>
      <c r="AD73" s="36">
        <v>2</v>
      </c>
      <c r="AE73" s="36" t="s">
        <v>0</v>
      </c>
      <c r="AF73" s="35">
        <v>3</v>
      </c>
      <c r="AG73" s="34" t="str">
        <f>C74</f>
        <v>Vítek Jiří</v>
      </c>
      <c r="AH73" s="36" t="s">
        <v>0</v>
      </c>
      <c r="AI73" s="35" t="str">
        <f>C76</f>
        <v>Cabalka Jakub</v>
      </c>
      <c r="AJ73" s="34">
        <v>2</v>
      </c>
      <c r="AK73" s="36" t="s">
        <v>0</v>
      </c>
      <c r="AL73" s="35">
        <v>3</v>
      </c>
      <c r="AM73" s="36" t="s">
        <v>253</v>
      </c>
    </row>
    <row r="74" spans="1:39" ht="10.5" customHeight="1">
      <c r="A74" s="111"/>
      <c r="B74" s="80">
        <v>2</v>
      </c>
      <c r="C74" s="82" t="s">
        <v>46</v>
      </c>
      <c r="D74" s="83" t="s">
        <v>47</v>
      </c>
      <c r="E74" s="85">
        <f>J72</f>
        <v>0</v>
      </c>
      <c r="F74" s="76" t="s">
        <v>0</v>
      </c>
      <c r="G74" s="62">
        <f>H72</f>
        <v>3</v>
      </c>
      <c r="H74" s="44"/>
      <c r="I74" s="45"/>
      <c r="J74" s="46"/>
      <c r="K74" s="74">
        <f>AJ73</f>
        <v>2</v>
      </c>
      <c r="L74" s="76" t="s">
        <v>0</v>
      </c>
      <c r="M74" s="62">
        <f>AL73</f>
        <v>3</v>
      </c>
      <c r="N74" s="74">
        <f>AJ76</f>
        <v>0</v>
      </c>
      <c r="O74" s="76" t="s">
        <v>0</v>
      </c>
      <c r="P74" s="124">
        <f>AL76</f>
        <v>3</v>
      </c>
      <c r="Q74" s="120">
        <f>IF(E74=3,2,1)+IF(K74=3,2,1)+IF(N74=3,2,1)</f>
        <v>3</v>
      </c>
      <c r="R74" s="90"/>
      <c r="S74" s="90"/>
      <c r="T74" s="74">
        <f>E74+K74+N74</f>
        <v>2</v>
      </c>
      <c r="U74" s="76" t="s">
        <v>0</v>
      </c>
      <c r="V74" s="62">
        <f>G74+M74+P74</f>
        <v>9</v>
      </c>
      <c r="W74" s="78" t="s">
        <v>4</v>
      </c>
      <c r="X74" s="78"/>
      <c r="Y74" s="79"/>
      <c r="Z74" s="40"/>
      <c r="AA74" s="40"/>
      <c r="AB74" s="40"/>
      <c r="AD74" s="36">
        <v>4</v>
      </c>
      <c r="AE74" s="36" t="s">
        <v>0</v>
      </c>
      <c r="AF74" s="35">
        <v>3</v>
      </c>
      <c r="AG74" s="34" t="str">
        <f>C78</f>
        <v>Krupka Jan</v>
      </c>
      <c r="AH74" s="36" t="s">
        <v>0</v>
      </c>
      <c r="AI74" s="35" t="str">
        <f>C76</f>
        <v>Cabalka Jakub</v>
      </c>
      <c r="AJ74" s="34">
        <v>3</v>
      </c>
      <c r="AK74" s="36" t="s">
        <v>0</v>
      </c>
      <c r="AL74" s="35">
        <v>1</v>
      </c>
      <c r="AM74" s="36" t="s">
        <v>254</v>
      </c>
    </row>
    <row r="75" spans="1:39" ht="10.5" customHeight="1">
      <c r="A75" s="111"/>
      <c r="B75" s="80"/>
      <c r="C75" s="62"/>
      <c r="D75" s="83"/>
      <c r="E75" s="85"/>
      <c r="F75" s="93"/>
      <c r="G75" s="62"/>
      <c r="H75" s="44"/>
      <c r="I75" s="45"/>
      <c r="J75" s="46"/>
      <c r="K75" s="74"/>
      <c r="L75" s="93"/>
      <c r="M75" s="62"/>
      <c r="N75" s="74"/>
      <c r="O75" s="93"/>
      <c r="P75" s="124"/>
      <c r="Q75" s="120"/>
      <c r="R75" s="90"/>
      <c r="S75" s="90"/>
      <c r="T75" s="74"/>
      <c r="U75" s="93"/>
      <c r="V75" s="62"/>
      <c r="W75" s="78"/>
      <c r="X75" s="78"/>
      <c r="Y75" s="79"/>
      <c r="Z75" s="40"/>
      <c r="AA75" s="40"/>
      <c r="AB75" s="40"/>
      <c r="AD75" s="36">
        <v>1</v>
      </c>
      <c r="AE75" s="36" t="s">
        <v>0</v>
      </c>
      <c r="AF75" s="35">
        <v>2</v>
      </c>
      <c r="AG75" s="34" t="str">
        <f>C72</f>
        <v>Zajíček Martin</v>
      </c>
      <c r="AH75" s="36" t="s">
        <v>0</v>
      </c>
      <c r="AI75" s="35" t="str">
        <f>C74</f>
        <v>Vítek Jiří</v>
      </c>
      <c r="AJ75" s="34">
        <v>3</v>
      </c>
      <c r="AK75" s="36" t="s">
        <v>0</v>
      </c>
      <c r="AL75" s="35">
        <v>0</v>
      </c>
      <c r="AM75" s="36" t="s">
        <v>255</v>
      </c>
    </row>
    <row r="76" spans="1:39" ht="10.5" customHeight="1">
      <c r="A76" s="111"/>
      <c r="B76" s="80">
        <v>3</v>
      </c>
      <c r="C76" s="82" t="s">
        <v>54</v>
      </c>
      <c r="D76" s="83" t="s">
        <v>53</v>
      </c>
      <c r="E76" s="85">
        <f>M72</f>
        <v>0</v>
      </c>
      <c r="F76" s="76" t="s">
        <v>0</v>
      </c>
      <c r="G76" s="62">
        <f>K72</f>
        <v>3</v>
      </c>
      <c r="H76" s="74">
        <f>M74</f>
        <v>3</v>
      </c>
      <c r="I76" s="76" t="s">
        <v>0</v>
      </c>
      <c r="J76" s="62">
        <f>K74</f>
        <v>2</v>
      </c>
      <c r="K76" s="44"/>
      <c r="L76" s="45"/>
      <c r="M76" s="46"/>
      <c r="N76" s="74">
        <f>AL74</f>
        <v>1</v>
      </c>
      <c r="O76" s="76" t="s">
        <v>0</v>
      </c>
      <c r="P76" s="124">
        <f>AJ74</f>
        <v>3</v>
      </c>
      <c r="Q76" s="120">
        <f>IF(E76=3,2,1)+IF(H76=3,2,1)+IF(N76=3,2,1)</f>
        <v>4</v>
      </c>
      <c r="R76" s="90"/>
      <c r="S76" s="90"/>
      <c r="T76" s="74">
        <f>E76+H76+N76</f>
        <v>4</v>
      </c>
      <c r="U76" s="76" t="s">
        <v>0</v>
      </c>
      <c r="V76" s="62">
        <f>G76+J76+P76</f>
        <v>8</v>
      </c>
      <c r="W76" s="78" t="s">
        <v>3</v>
      </c>
      <c r="X76" s="78"/>
      <c r="Y76" s="79"/>
      <c r="Z76" s="40"/>
      <c r="AA76" s="40"/>
      <c r="AB76" s="40"/>
      <c r="AD76" s="36">
        <v>2</v>
      </c>
      <c r="AE76" s="36" t="s">
        <v>0</v>
      </c>
      <c r="AF76" s="35">
        <v>4</v>
      </c>
      <c r="AG76" s="34" t="str">
        <f>C74</f>
        <v>Vítek Jiří</v>
      </c>
      <c r="AH76" s="36" t="s">
        <v>0</v>
      </c>
      <c r="AI76" s="35" t="str">
        <f>C78</f>
        <v>Krupka Jan</v>
      </c>
      <c r="AJ76" s="34">
        <v>0</v>
      </c>
      <c r="AK76" s="36" t="s">
        <v>0</v>
      </c>
      <c r="AL76" s="35">
        <v>3</v>
      </c>
      <c r="AM76" s="36" t="s">
        <v>256</v>
      </c>
    </row>
    <row r="77" spans="1:39" ht="10.5" customHeight="1">
      <c r="A77" s="111"/>
      <c r="B77" s="80"/>
      <c r="C77" s="62"/>
      <c r="D77" s="83"/>
      <c r="E77" s="85"/>
      <c r="F77" s="93"/>
      <c r="G77" s="62"/>
      <c r="H77" s="74"/>
      <c r="I77" s="93"/>
      <c r="J77" s="62"/>
      <c r="K77" s="44"/>
      <c r="L77" s="45"/>
      <c r="M77" s="46"/>
      <c r="N77" s="74"/>
      <c r="O77" s="93"/>
      <c r="P77" s="124"/>
      <c r="Q77" s="120"/>
      <c r="R77" s="90"/>
      <c r="S77" s="90"/>
      <c r="T77" s="74"/>
      <c r="U77" s="93"/>
      <c r="V77" s="62"/>
      <c r="W77" s="78"/>
      <c r="X77" s="78"/>
      <c r="Y77" s="79"/>
      <c r="Z77" s="40"/>
      <c r="AA77" s="40"/>
      <c r="AB77" s="40"/>
      <c r="AD77" s="36">
        <v>3</v>
      </c>
      <c r="AE77" s="36" t="s">
        <v>0</v>
      </c>
      <c r="AF77" s="35">
        <v>1</v>
      </c>
      <c r="AG77" s="34" t="str">
        <f>C76</f>
        <v>Cabalka Jakub</v>
      </c>
      <c r="AH77" s="36" t="s">
        <v>0</v>
      </c>
      <c r="AI77" s="35" t="str">
        <f>C72</f>
        <v>Zajíček Martin</v>
      </c>
      <c r="AJ77" s="34">
        <v>0</v>
      </c>
      <c r="AK77" s="36" t="s">
        <v>0</v>
      </c>
      <c r="AL77" s="35">
        <v>3</v>
      </c>
      <c r="AM77" s="36" t="s">
        <v>257</v>
      </c>
    </row>
    <row r="78" spans="1:34" ht="10.5" customHeight="1">
      <c r="A78" s="111"/>
      <c r="B78" s="80">
        <v>4</v>
      </c>
      <c r="C78" s="82" t="s">
        <v>89</v>
      </c>
      <c r="D78" s="83" t="s">
        <v>88</v>
      </c>
      <c r="E78" s="85">
        <f>P72</f>
        <v>0</v>
      </c>
      <c r="F78" s="76" t="s">
        <v>0</v>
      </c>
      <c r="G78" s="62">
        <f>N72</f>
        <v>3</v>
      </c>
      <c r="H78" s="74">
        <f>P74</f>
        <v>3</v>
      </c>
      <c r="I78" s="76" t="s">
        <v>0</v>
      </c>
      <c r="J78" s="62">
        <f>N74</f>
        <v>0</v>
      </c>
      <c r="K78" s="74">
        <f>P76</f>
        <v>3</v>
      </c>
      <c r="L78" s="76" t="s">
        <v>0</v>
      </c>
      <c r="M78" s="62">
        <f>N76</f>
        <v>1</v>
      </c>
      <c r="N78" s="47"/>
      <c r="O78" s="42"/>
      <c r="P78" s="48"/>
      <c r="Q78" s="120">
        <f>IF(E78=3,2,1)+IF(H78=3,2,1)+IF(K78=3,2,1)</f>
        <v>5</v>
      </c>
      <c r="R78" s="90"/>
      <c r="S78" s="90"/>
      <c r="T78" s="74">
        <f>E78+H78+K78</f>
        <v>6</v>
      </c>
      <c r="U78" s="76" t="s">
        <v>0</v>
      </c>
      <c r="V78" s="62">
        <f>G78+J78+M78</f>
        <v>4</v>
      </c>
      <c r="W78" s="78" t="s">
        <v>2</v>
      </c>
      <c r="X78" s="78"/>
      <c r="Y78" s="79"/>
      <c r="Z78" s="40"/>
      <c r="AA78" s="40"/>
      <c r="AB78" s="40"/>
      <c r="AD78" s="36"/>
      <c r="AE78" s="36"/>
      <c r="AF78" s="35"/>
      <c r="AH78" s="36"/>
    </row>
    <row r="79" spans="1:34" ht="10.5" customHeight="1" thickBot="1">
      <c r="A79" s="112"/>
      <c r="B79" s="81"/>
      <c r="C79" s="63"/>
      <c r="D79" s="84"/>
      <c r="E79" s="86"/>
      <c r="F79" s="77"/>
      <c r="G79" s="63"/>
      <c r="H79" s="75"/>
      <c r="I79" s="77"/>
      <c r="J79" s="63"/>
      <c r="K79" s="75"/>
      <c r="L79" s="77"/>
      <c r="M79" s="63"/>
      <c r="N79" s="49"/>
      <c r="O79" s="50"/>
      <c r="P79" s="51"/>
      <c r="Q79" s="121"/>
      <c r="R79" s="92"/>
      <c r="S79" s="92"/>
      <c r="T79" s="75"/>
      <c r="U79" s="77"/>
      <c r="V79" s="63"/>
      <c r="W79" s="122"/>
      <c r="X79" s="122"/>
      <c r="Y79" s="123"/>
      <c r="Z79" s="40"/>
      <c r="AA79" s="40"/>
      <c r="AB79" s="40"/>
      <c r="AD79" s="36"/>
      <c r="AE79" s="36"/>
      <c r="AF79" s="35"/>
      <c r="AH79" s="36"/>
    </row>
    <row r="80" ht="15.75" thickBot="1"/>
    <row r="81" spans="1:28" ht="21" customHeight="1" thickBot="1">
      <c r="A81" s="116" t="s">
        <v>205</v>
      </c>
      <c r="B81" s="117"/>
      <c r="C81" s="30" t="s">
        <v>206</v>
      </c>
      <c r="D81" s="31" t="s">
        <v>6</v>
      </c>
      <c r="E81" s="127">
        <v>1</v>
      </c>
      <c r="F81" s="128"/>
      <c r="G81" s="128"/>
      <c r="H81" s="128">
        <v>2</v>
      </c>
      <c r="I81" s="128"/>
      <c r="J81" s="128"/>
      <c r="K81" s="128">
        <v>3</v>
      </c>
      <c r="L81" s="128"/>
      <c r="M81" s="128"/>
      <c r="N81" s="128">
        <v>4</v>
      </c>
      <c r="O81" s="128"/>
      <c r="P81" s="103"/>
      <c r="Q81" s="127" t="s">
        <v>207</v>
      </c>
      <c r="R81" s="128"/>
      <c r="S81" s="128"/>
      <c r="T81" s="128" t="s">
        <v>208</v>
      </c>
      <c r="U81" s="128"/>
      <c r="V81" s="128"/>
      <c r="W81" s="128" t="s">
        <v>209</v>
      </c>
      <c r="X81" s="128"/>
      <c r="Y81" s="129"/>
      <c r="Z81" s="32"/>
      <c r="AA81" s="32"/>
      <c r="AB81" s="32"/>
    </row>
    <row r="82" spans="1:39" ht="10.5" customHeight="1">
      <c r="A82" s="110">
        <v>9</v>
      </c>
      <c r="B82" s="113">
        <v>1</v>
      </c>
      <c r="C82" s="114" t="s">
        <v>91</v>
      </c>
      <c r="D82" s="115" t="s">
        <v>39</v>
      </c>
      <c r="E82" s="37"/>
      <c r="F82" s="38"/>
      <c r="G82" s="39"/>
      <c r="H82" s="102">
        <f>AJ85</f>
        <v>3</v>
      </c>
      <c r="I82" s="97" t="s">
        <v>0</v>
      </c>
      <c r="J82" s="99">
        <f>AL85</f>
        <v>0</v>
      </c>
      <c r="K82" s="102">
        <f>AL87</f>
        <v>3</v>
      </c>
      <c r="L82" s="97" t="s">
        <v>0</v>
      </c>
      <c r="M82" s="99">
        <f>AJ87</f>
        <v>0</v>
      </c>
      <c r="N82" s="102">
        <f>AJ82</f>
        <v>3</v>
      </c>
      <c r="O82" s="97" t="s">
        <v>0</v>
      </c>
      <c r="P82" s="125">
        <f>AL82</f>
        <v>0</v>
      </c>
      <c r="Q82" s="126">
        <f>IF(H82=3,2,1)+IF(K82=3,2,1)+IF(N82=3,2,1)</f>
        <v>6</v>
      </c>
      <c r="R82" s="101"/>
      <c r="S82" s="101"/>
      <c r="T82" s="102">
        <f>H82+K82+N82</f>
        <v>9</v>
      </c>
      <c r="U82" s="97" t="s">
        <v>0</v>
      </c>
      <c r="V82" s="99">
        <f>J82+M82+P82</f>
        <v>0</v>
      </c>
      <c r="W82" s="95" t="s">
        <v>1</v>
      </c>
      <c r="X82" s="95"/>
      <c r="Y82" s="96"/>
      <c r="Z82" s="40"/>
      <c r="AA82" s="40"/>
      <c r="AB82" s="40"/>
      <c r="AD82" s="36">
        <v>1</v>
      </c>
      <c r="AE82" s="36" t="s">
        <v>0</v>
      </c>
      <c r="AF82" s="35">
        <v>4</v>
      </c>
      <c r="AG82" s="34" t="str">
        <f>C82</f>
        <v>Beneš Václav</v>
      </c>
      <c r="AH82" s="36" t="s">
        <v>0</v>
      </c>
      <c r="AI82" s="35" t="str">
        <f>C88</f>
        <v>Vašek Jan</v>
      </c>
      <c r="AJ82" s="34">
        <v>3</v>
      </c>
      <c r="AK82" s="36" t="s">
        <v>0</v>
      </c>
      <c r="AL82" s="35">
        <v>0</v>
      </c>
      <c r="AM82" s="36" t="s">
        <v>258</v>
      </c>
    </row>
    <row r="83" spans="1:39" ht="10.5" customHeight="1">
      <c r="A83" s="111"/>
      <c r="B83" s="80"/>
      <c r="C83" s="62"/>
      <c r="D83" s="83"/>
      <c r="E83" s="41"/>
      <c r="F83" s="42"/>
      <c r="G83" s="43"/>
      <c r="H83" s="74"/>
      <c r="I83" s="93"/>
      <c r="J83" s="62"/>
      <c r="K83" s="74"/>
      <c r="L83" s="93"/>
      <c r="M83" s="62"/>
      <c r="N83" s="74"/>
      <c r="O83" s="93"/>
      <c r="P83" s="124"/>
      <c r="Q83" s="120"/>
      <c r="R83" s="90"/>
      <c r="S83" s="90"/>
      <c r="T83" s="74"/>
      <c r="U83" s="93"/>
      <c r="V83" s="62"/>
      <c r="W83" s="78"/>
      <c r="X83" s="78"/>
      <c r="Y83" s="79"/>
      <c r="Z83" s="40"/>
      <c r="AA83" s="40"/>
      <c r="AB83" s="40"/>
      <c r="AD83" s="36">
        <v>2</v>
      </c>
      <c r="AE83" s="36" t="s">
        <v>0</v>
      </c>
      <c r="AF83" s="35">
        <v>3</v>
      </c>
      <c r="AG83" s="34" t="str">
        <f>C84</f>
        <v>Forgáč Adam</v>
      </c>
      <c r="AH83" s="36" t="s">
        <v>0</v>
      </c>
      <c r="AI83" s="35" t="str">
        <f>C86</f>
        <v>Fridrich Jan</v>
      </c>
      <c r="AJ83" s="34">
        <v>3</v>
      </c>
      <c r="AK83" s="36" t="s">
        <v>0</v>
      </c>
      <c r="AL83" s="35">
        <v>0</v>
      </c>
      <c r="AM83" s="36" t="s">
        <v>259</v>
      </c>
    </row>
    <row r="84" spans="1:39" ht="10.5" customHeight="1">
      <c r="A84" s="111"/>
      <c r="B84" s="80">
        <v>2</v>
      </c>
      <c r="C84" s="82" t="s">
        <v>174</v>
      </c>
      <c r="D84" s="83" t="s">
        <v>28</v>
      </c>
      <c r="E84" s="85">
        <f>J82</f>
        <v>0</v>
      </c>
      <c r="F84" s="76" t="s">
        <v>0</v>
      </c>
      <c r="G84" s="62">
        <f>H82</f>
        <v>3</v>
      </c>
      <c r="H84" s="44"/>
      <c r="I84" s="45"/>
      <c r="J84" s="46"/>
      <c r="K84" s="74">
        <f>AJ83</f>
        <v>3</v>
      </c>
      <c r="L84" s="76" t="s">
        <v>0</v>
      </c>
      <c r="M84" s="62">
        <f>AL83</f>
        <v>0</v>
      </c>
      <c r="N84" s="74">
        <f>AJ86</f>
        <v>2</v>
      </c>
      <c r="O84" s="76" t="s">
        <v>0</v>
      </c>
      <c r="P84" s="124">
        <f>AL86</f>
        <v>3</v>
      </c>
      <c r="Q84" s="120">
        <f>IF(E84=3,2,1)+IF(K84=3,2,1)+IF(N84=3,2,1)</f>
        <v>4</v>
      </c>
      <c r="R84" s="90"/>
      <c r="S84" s="90"/>
      <c r="T84" s="74">
        <f>E84+K84+N84</f>
        <v>5</v>
      </c>
      <c r="U84" s="76" t="s">
        <v>0</v>
      </c>
      <c r="V84" s="62">
        <f>G84+M84+P84</f>
        <v>6</v>
      </c>
      <c r="W84" s="78" t="s">
        <v>3</v>
      </c>
      <c r="X84" s="78"/>
      <c r="Y84" s="79"/>
      <c r="Z84" s="40"/>
      <c r="AA84" s="40"/>
      <c r="AB84" s="40"/>
      <c r="AD84" s="36">
        <v>4</v>
      </c>
      <c r="AE84" s="36" t="s">
        <v>0</v>
      </c>
      <c r="AF84" s="35">
        <v>3</v>
      </c>
      <c r="AG84" s="34" t="str">
        <f>C88</f>
        <v>Vašek Jan</v>
      </c>
      <c r="AH84" s="36" t="s">
        <v>0</v>
      </c>
      <c r="AI84" s="35" t="str">
        <f>C86</f>
        <v>Fridrich Jan</v>
      </c>
      <c r="AJ84" s="34">
        <v>3</v>
      </c>
      <c r="AK84" s="36" t="s">
        <v>0</v>
      </c>
      <c r="AL84" s="35">
        <v>0</v>
      </c>
      <c r="AM84" s="36" t="s">
        <v>260</v>
      </c>
    </row>
    <row r="85" spans="1:39" ht="10.5" customHeight="1">
      <c r="A85" s="111"/>
      <c r="B85" s="80"/>
      <c r="C85" s="62"/>
      <c r="D85" s="83"/>
      <c r="E85" s="85"/>
      <c r="F85" s="93"/>
      <c r="G85" s="62"/>
      <c r="H85" s="44"/>
      <c r="I85" s="45"/>
      <c r="J85" s="46"/>
      <c r="K85" s="74"/>
      <c r="L85" s="93"/>
      <c r="M85" s="62"/>
      <c r="N85" s="74"/>
      <c r="O85" s="93"/>
      <c r="P85" s="124"/>
      <c r="Q85" s="120"/>
      <c r="R85" s="90"/>
      <c r="S85" s="90"/>
      <c r="T85" s="74"/>
      <c r="U85" s="93"/>
      <c r="V85" s="62"/>
      <c r="W85" s="78"/>
      <c r="X85" s="78"/>
      <c r="Y85" s="79"/>
      <c r="Z85" s="40"/>
      <c r="AA85" s="40"/>
      <c r="AB85" s="40"/>
      <c r="AD85" s="36">
        <v>1</v>
      </c>
      <c r="AE85" s="36" t="s">
        <v>0</v>
      </c>
      <c r="AF85" s="35">
        <v>2</v>
      </c>
      <c r="AG85" s="34" t="str">
        <f>C82</f>
        <v>Beneš Václav</v>
      </c>
      <c r="AH85" s="36" t="s">
        <v>0</v>
      </c>
      <c r="AI85" s="35" t="str">
        <f>C84</f>
        <v>Forgáč Adam</v>
      </c>
      <c r="AJ85" s="34">
        <v>3</v>
      </c>
      <c r="AK85" s="36" t="s">
        <v>0</v>
      </c>
      <c r="AL85" s="35">
        <v>0</v>
      </c>
      <c r="AM85" s="36" t="s">
        <v>261</v>
      </c>
    </row>
    <row r="86" spans="1:39" ht="10.5" customHeight="1">
      <c r="A86" s="111"/>
      <c r="B86" s="80">
        <v>3</v>
      </c>
      <c r="C86" s="82" t="s">
        <v>48</v>
      </c>
      <c r="D86" s="83" t="s">
        <v>47</v>
      </c>
      <c r="E86" s="85">
        <f>M82</f>
        <v>0</v>
      </c>
      <c r="F86" s="76" t="s">
        <v>0</v>
      </c>
      <c r="G86" s="62">
        <f>K82</f>
        <v>3</v>
      </c>
      <c r="H86" s="74">
        <f>M84</f>
        <v>0</v>
      </c>
      <c r="I86" s="76" t="s">
        <v>0</v>
      </c>
      <c r="J86" s="62">
        <f>K84</f>
        <v>3</v>
      </c>
      <c r="K86" s="44"/>
      <c r="L86" s="45"/>
      <c r="M86" s="46"/>
      <c r="N86" s="74">
        <f>AL84</f>
        <v>0</v>
      </c>
      <c r="O86" s="76" t="s">
        <v>0</v>
      </c>
      <c r="P86" s="124">
        <f>AJ84</f>
        <v>3</v>
      </c>
      <c r="Q86" s="120">
        <f>IF(E86=3,2,1)+IF(H86=3,2,1)+IF(N86=3,2,1)</f>
        <v>3</v>
      </c>
      <c r="R86" s="90"/>
      <c r="S86" s="90"/>
      <c r="T86" s="74">
        <f>E86+H86+N86</f>
        <v>0</v>
      </c>
      <c r="U86" s="76" t="s">
        <v>0</v>
      </c>
      <c r="V86" s="62">
        <f>G86+J86+P86</f>
        <v>9</v>
      </c>
      <c r="W86" s="78" t="s">
        <v>4</v>
      </c>
      <c r="X86" s="78"/>
      <c r="Y86" s="79"/>
      <c r="Z86" s="40"/>
      <c r="AA86" s="40"/>
      <c r="AB86" s="40"/>
      <c r="AD86" s="36">
        <v>2</v>
      </c>
      <c r="AE86" s="36" t="s">
        <v>0</v>
      </c>
      <c r="AF86" s="35">
        <v>4</v>
      </c>
      <c r="AG86" s="34" t="str">
        <f>C84</f>
        <v>Forgáč Adam</v>
      </c>
      <c r="AH86" s="36" t="s">
        <v>0</v>
      </c>
      <c r="AI86" s="35" t="str">
        <f>C88</f>
        <v>Vašek Jan</v>
      </c>
      <c r="AJ86" s="34">
        <v>2</v>
      </c>
      <c r="AK86" s="36" t="s">
        <v>0</v>
      </c>
      <c r="AL86" s="35">
        <v>3</v>
      </c>
      <c r="AM86" s="36" t="s">
        <v>262</v>
      </c>
    </row>
    <row r="87" spans="1:39" ht="10.5" customHeight="1">
      <c r="A87" s="111"/>
      <c r="B87" s="80"/>
      <c r="C87" s="62"/>
      <c r="D87" s="83"/>
      <c r="E87" s="85"/>
      <c r="F87" s="93"/>
      <c r="G87" s="62"/>
      <c r="H87" s="74"/>
      <c r="I87" s="93"/>
      <c r="J87" s="62"/>
      <c r="K87" s="44"/>
      <c r="L87" s="45"/>
      <c r="M87" s="46"/>
      <c r="N87" s="74"/>
      <c r="O87" s="93"/>
      <c r="P87" s="124"/>
      <c r="Q87" s="120"/>
      <c r="R87" s="90"/>
      <c r="S87" s="90"/>
      <c r="T87" s="74"/>
      <c r="U87" s="93"/>
      <c r="V87" s="62"/>
      <c r="W87" s="78"/>
      <c r="X87" s="78"/>
      <c r="Y87" s="79"/>
      <c r="Z87" s="40"/>
      <c r="AA87" s="40"/>
      <c r="AB87" s="40"/>
      <c r="AD87" s="36">
        <v>3</v>
      </c>
      <c r="AE87" s="36" t="s">
        <v>0</v>
      </c>
      <c r="AF87" s="35">
        <v>1</v>
      </c>
      <c r="AG87" s="34" t="str">
        <f>C86</f>
        <v>Fridrich Jan</v>
      </c>
      <c r="AH87" s="36" t="s">
        <v>0</v>
      </c>
      <c r="AI87" s="35" t="str">
        <f>C82</f>
        <v>Beneš Václav</v>
      </c>
      <c r="AJ87" s="34">
        <v>0</v>
      </c>
      <c r="AK87" s="36" t="s">
        <v>0</v>
      </c>
      <c r="AL87" s="35">
        <v>3</v>
      </c>
      <c r="AM87" s="36" t="s">
        <v>263</v>
      </c>
    </row>
    <row r="88" spans="1:34" ht="10.5" customHeight="1">
      <c r="A88" s="111"/>
      <c r="B88" s="80">
        <v>4</v>
      </c>
      <c r="C88" s="82" t="s">
        <v>92</v>
      </c>
      <c r="D88" s="83" t="s">
        <v>94</v>
      </c>
      <c r="E88" s="85">
        <f>P82</f>
        <v>0</v>
      </c>
      <c r="F88" s="76" t="s">
        <v>0</v>
      </c>
      <c r="G88" s="62">
        <f>N82</f>
        <v>3</v>
      </c>
      <c r="H88" s="74">
        <f>P84</f>
        <v>3</v>
      </c>
      <c r="I88" s="76" t="s">
        <v>0</v>
      </c>
      <c r="J88" s="62">
        <f>N84</f>
        <v>2</v>
      </c>
      <c r="K88" s="74">
        <f>P86</f>
        <v>3</v>
      </c>
      <c r="L88" s="76" t="s">
        <v>0</v>
      </c>
      <c r="M88" s="62">
        <f>N86</f>
        <v>0</v>
      </c>
      <c r="N88" s="47"/>
      <c r="O88" s="42"/>
      <c r="P88" s="48"/>
      <c r="Q88" s="120">
        <f>IF(E88=3,2,1)+IF(H88=3,2,1)+IF(K88=3,2,1)</f>
        <v>5</v>
      </c>
      <c r="R88" s="90"/>
      <c r="S88" s="90"/>
      <c r="T88" s="74">
        <f>E88+H88+K88</f>
        <v>6</v>
      </c>
      <c r="U88" s="76" t="s">
        <v>0</v>
      </c>
      <c r="V88" s="62">
        <f>G88+J88+M88</f>
        <v>5</v>
      </c>
      <c r="W88" s="78" t="s">
        <v>2</v>
      </c>
      <c r="X88" s="78"/>
      <c r="Y88" s="79"/>
      <c r="Z88" s="40"/>
      <c r="AA88" s="40"/>
      <c r="AB88" s="40"/>
      <c r="AD88" s="36"/>
      <c r="AE88" s="36"/>
      <c r="AF88" s="35"/>
      <c r="AH88" s="36"/>
    </row>
    <row r="89" spans="1:34" ht="10.5" customHeight="1" thickBot="1">
      <c r="A89" s="112"/>
      <c r="B89" s="81"/>
      <c r="C89" s="63"/>
      <c r="D89" s="84"/>
      <c r="E89" s="86"/>
      <c r="F89" s="77"/>
      <c r="G89" s="63"/>
      <c r="H89" s="75"/>
      <c r="I89" s="77"/>
      <c r="J89" s="63"/>
      <c r="K89" s="75"/>
      <c r="L89" s="77"/>
      <c r="M89" s="63"/>
      <c r="N89" s="49"/>
      <c r="O89" s="50"/>
      <c r="P89" s="51"/>
      <c r="Q89" s="121"/>
      <c r="R89" s="92"/>
      <c r="S89" s="92"/>
      <c r="T89" s="75"/>
      <c r="U89" s="77"/>
      <c r="V89" s="63"/>
      <c r="W89" s="122"/>
      <c r="X89" s="122"/>
      <c r="Y89" s="123"/>
      <c r="Z89" s="40"/>
      <c r="AA89" s="40"/>
      <c r="AB89" s="40"/>
      <c r="AD89" s="36"/>
      <c r="AE89" s="36"/>
      <c r="AF89" s="35"/>
      <c r="AH89" s="36"/>
    </row>
    <row r="90" ht="15.75" thickBot="1"/>
    <row r="91" spans="1:28" ht="21" customHeight="1" thickBot="1">
      <c r="A91" s="116" t="s">
        <v>205</v>
      </c>
      <c r="B91" s="117"/>
      <c r="C91" s="30" t="s">
        <v>206</v>
      </c>
      <c r="D91" s="31" t="s">
        <v>6</v>
      </c>
      <c r="E91" s="118">
        <v>1</v>
      </c>
      <c r="F91" s="104"/>
      <c r="G91" s="119"/>
      <c r="H91" s="103">
        <v>2</v>
      </c>
      <c r="I91" s="104"/>
      <c r="J91" s="119"/>
      <c r="K91" s="103">
        <v>3</v>
      </c>
      <c r="L91" s="104"/>
      <c r="M91" s="119"/>
      <c r="N91" s="103">
        <v>4</v>
      </c>
      <c r="O91" s="104"/>
      <c r="P91" s="119"/>
      <c r="Q91" s="103">
        <v>5</v>
      </c>
      <c r="R91" s="104"/>
      <c r="S91" s="105"/>
      <c r="T91" s="106" t="s">
        <v>207</v>
      </c>
      <c r="U91" s="107"/>
      <c r="V91" s="108"/>
      <c r="W91" s="109" t="s">
        <v>208</v>
      </c>
      <c r="X91" s="107"/>
      <c r="Y91" s="108"/>
      <c r="Z91" s="103" t="s">
        <v>209</v>
      </c>
      <c r="AA91" s="104"/>
      <c r="AB91" s="105"/>
    </row>
    <row r="92" spans="1:39" ht="10.5" customHeight="1">
      <c r="A92" s="110">
        <v>10</v>
      </c>
      <c r="B92" s="113">
        <v>1</v>
      </c>
      <c r="C92" s="114" t="s">
        <v>35</v>
      </c>
      <c r="D92" s="115" t="s">
        <v>38</v>
      </c>
      <c r="E92" s="37"/>
      <c r="F92" s="38"/>
      <c r="G92" s="39"/>
      <c r="H92" s="102">
        <f>AJ94</f>
        <v>3</v>
      </c>
      <c r="I92" s="97" t="s">
        <v>0</v>
      </c>
      <c r="J92" s="99">
        <f>AL94</f>
        <v>1</v>
      </c>
      <c r="K92" s="102">
        <f>AL101</f>
        <v>3</v>
      </c>
      <c r="L92" s="97" t="s">
        <v>0</v>
      </c>
      <c r="M92" s="99">
        <f>AJ101</f>
        <v>1</v>
      </c>
      <c r="N92" s="102">
        <f>AJ96</f>
        <v>3</v>
      </c>
      <c r="O92" s="97" t="s">
        <v>0</v>
      </c>
      <c r="P92" s="99">
        <f>AL96</f>
        <v>0</v>
      </c>
      <c r="Q92" s="102">
        <f>AL99</f>
        <v>3</v>
      </c>
      <c r="R92" s="97" t="s">
        <v>0</v>
      </c>
      <c r="S92" s="98">
        <f>AJ99</f>
        <v>0</v>
      </c>
      <c r="T92" s="100">
        <f>IF(H92=3,2,1)+IF(K92=3,2,1)+IF(N92=3,2,1)+IF(Q92=3,2,1)</f>
        <v>8</v>
      </c>
      <c r="U92" s="101"/>
      <c r="V92" s="101"/>
      <c r="W92" s="102">
        <f>H92+K92+N92+Q92</f>
        <v>12</v>
      </c>
      <c r="X92" s="97" t="s">
        <v>0</v>
      </c>
      <c r="Y92" s="99">
        <f>J92+M92+P92+S92</f>
        <v>2</v>
      </c>
      <c r="Z92" s="95" t="s">
        <v>1</v>
      </c>
      <c r="AA92" s="95"/>
      <c r="AB92" s="96"/>
      <c r="AD92" s="36">
        <v>2</v>
      </c>
      <c r="AE92" s="36" t="s">
        <v>0</v>
      </c>
      <c r="AF92" s="35">
        <v>5</v>
      </c>
      <c r="AG92" s="34" t="str">
        <f>C94</f>
        <v>Douša Tomáš</v>
      </c>
      <c r="AH92" s="36" t="s">
        <v>0</v>
      </c>
      <c r="AI92" s="35" t="str">
        <f>C100</f>
        <v>Košárek Dominik</v>
      </c>
      <c r="AJ92" s="34">
        <v>3</v>
      </c>
      <c r="AK92" s="36" t="s">
        <v>0</v>
      </c>
      <c r="AL92" s="35">
        <v>0</v>
      </c>
      <c r="AM92" s="36" t="s">
        <v>264</v>
      </c>
    </row>
    <row r="93" spans="1:39" ht="10.5" customHeight="1">
      <c r="A93" s="111"/>
      <c r="B93" s="80"/>
      <c r="C93" s="62"/>
      <c r="D93" s="83"/>
      <c r="E93" s="41"/>
      <c r="F93" s="42"/>
      <c r="G93" s="43"/>
      <c r="H93" s="74"/>
      <c r="I93" s="93"/>
      <c r="J93" s="62"/>
      <c r="K93" s="74"/>
      <c r="L93" s="93"/>
      <c r="M93" s="62"/>
      <c r="N93" s="74"/>
      <c r="O93" s="93"/>
      <c r="P93" s="62"/>
      <c r="Q93" s="74"/>
      <c r="R93" s="93"/>
      <c r="S93" s="94"/>
      <c r="T93" s="89"/>
      <c r="U93" s="90"/>
      <c r="V93" s="90"/>
      <c r="W93" s="74"/>
      <c r="X93" s="93"/>
      <c r="Y93" s="62"/>
      <c r="Z93" s="78"/>
      <c r="AA93" s="78"/>
      <c r="AB93" s="79"/>
      <c r="AD93" s="36">
        <v>3</v>
      </c>
      <c r="AE93" s="36" t="s">
        <v>0</v>
      </c>
      <c r="AF93" s="35">
        <v>4</v>
      </c>
      <c r="AG93" s="34" t="str">
        <f>C96</f>
        <v>Bako Radim</v>
      </c>
      <c r="AH93" s="36" t="s">
        <v>0</v>
      </c>
      <c r="AI93" s="35" t="str">
        <f>C98</f>
        <v>Sokol Tomáš</v>
      </c>
      <c r="AJ93" s="34">
        <v>3</v>
      </c>
      <c r="AK93" s="36" t="s">
        <v>0</v>
      </c>
      <c r="AL93" s="35">
        <v>1</v>
      </c>
      <c r="AM93" s="36" t="s">
        <v>265</v>
      </c>
    </row>
    <row r="94" spans="1:39" ht="10.5" customHeight="1">
      <c r="A94" s="111"/>
      <c r="B94" s="80">
        <v>2</v>
      </c>
      <c r="C94" s="82" t="s">
        <v>27</v>
      </c>
      <c r="D94" s="83" t="s">
        <v>28</v>
      </c>
      <c r="E94" s="85">
        <f>J92</f>
        <v>1</v>
      </c>
      <c r="F94" s="76" t="s">
        <v>0</v>
      </c>
      <c r="G94" s="62">
        <f>H92</f>
        <v>3</v>
      </c>
      <c r="H94" s="44"/>
      <c r="I94" s="45"/>
      <c r="J94" s="46"/>
      <c r="K94" s="74">
        <f>AJ97</f>
        <v>0</v>
      </c>
      <c r="L94" s="76" t="s">
        <v>0</v>
      </c>
      <c r="M94" s="62">
        <f>AL97</f>
        <v>3</v>
      </c>
      <c r="N94" s="74">
        <f>AL98</f>
        <v>1</v>
      </c>
      <c r="O94" s="76" t="s">
        <v>0</v>
      </c>
      <c r="P94" s="62">
        <f>AJ98</f>
        <v>3</v>
      </c>
      <c r="Q94" s="74">
        <f>AJ92</f>
        <v>3</v>
      </c>
      <c r="R94" s="76" t="s">
        <v>0</v>
      </c>
      <c r="S94" s="94">
        <f>AL92</f>
        <v>0</v>
      </c>
      <c r="T94" s="89">
        <f>IF(E94=3,2,1)+IF(K94=3,2,1)+IF(N94=3,2,1)+IF(Q94=3,2,1)</f>
        <v>5</v>
      </c>
      <c r="U94" s="90"/>
      <c r="V94" s="90"/>
      <c r="W94" s="74">
        <f>E94+K94+N94+Q94</f>
        <v>5</v>
      </c>
      <c r="X94" s="76" t="s">
        <v>0</v>
      </c>
      <c r="Y94" s="62">
        <f>G94+M94+P94+S94</f>
        <v>9</v>
      </c>
      <c r="Z94" s="78" t="s">
        <v>4</v>
      </c>
      <c r="AA94" s="78"/>
      <c r="AB94" s="79"/>
      <c r="AD94" s="36">
        <v>1</v>
      </c>
      <c r="AE94" s="36" t="s">
        <v>0</v>
      </c>
      <c r="AF94" s="35">
        <v>2</v>
      </c>
      <c r="AG94" s="34" t="str">
        <f>C92</f>
        <v>Částka David</v>
      </c>
      <c r="AH94" s="36" t="s">
        <v>0</v>
      </c>
      <c r="AI94" s="35" t="str">
        <f>C94</f>
        <v>Douša Tomáš</v>
      </c>
      <c r="AJ94" s="34">
        <v>3</v>
      </c>
      <c r="AK94" s="36" t="s">
        <v>0</v>
      </c>
      <c r="AL94" s="35">
        <v>1</v>
      </c>
      <c r="AM94" s="36" t="s">
        <v>266</v>
      </c>
    </row>
    <row r="95" spans="1:39" ht="10.5" customHeight="1">
      <c r="A95" s="111"/>
      <c r="B95" s="80"/>
      <c r="C95" s="62"/>
      <c r="D95" s="83"/>
      <c r="E95" s="85"/>
      <c r="F95" s="93"/>
      <c r="G95" s="62"/>
      <c r="H95" s="44"/>
      <c r="I95" s="45"/>
      <c r="J95" s="46"/>
      <c r="K95" s="74"/>
      <c r="L95" s="93"/>
      <c r="M95" s="62"/>
      <c r="N95" s="74"/>
      <c r="O95" s="93"/>
      <c r="P95" s="62"/>
      <c r="Q95" s="74"/>
      <c r="R95" s="93"/>
      <c r="S95" s="94"/>
      <c r="T95" s="89"/>
      <c r="U95" s="90"/>
      <c r="V95" s="90"/>
      <c r="W95" s="74"/>
      <c r="X95" s="93"/>
      <c r="Y95" s="62"/>
      <c r="Z95" s="78"/>
      <c r="AA95" s="78"/>
      <c r="AB95" s="79"/>
      <c r="AD95" s="36">
        <v>5</v>
      </c>
      <c r="AE95" s="36" t="s">
        <v>0</v>
      </c>
      <c r="AF95" s="35">
        <v>3</v>
      </c>
      <c r="AG95" s="34" t="str">
        <f>C100</f>
        <v>Košárek Dominik</v>
      </c>
      <c r="AH95" s="36" t="s">
        <v>0</v>
      </c>
      <c r="AI95" s="35" t="str">
        <f>C96</f>
        <v>Bako Radim</v>
      </c>
      <c r="AJ95" s="34">
        <v>0</v>
      </c>
      <c r="AK95" s="36" t="s">
        <v>0</v>
      </c>
      <c r="AL95" s="35">
        <v>3</v>
      </c>
      <c r="AM95" s="36" t="s">
        <v>267</v>
      </c>
    </row>
    <row r="96" spans="1:39" ht="10.5" customHeight="1">
      <c r="A96" s="111"/>
      <c r="B96" s="80">
        <v>3</v>
      </c>
      <c r="C96" s="82" t="s">
        <v>71</v>
      </c>
      <c r="D96" s="83" t="s">
        <v>68</v>
      </c>
      <c r="E96" s="85">
        <f>M92</f>
        <v>1</v>
      </c>
      <c r="F96" s="76" t="s">
        <v>0</v>
      </c>
      <c r="G96" s="62">
        <f>K92</f>
        <v>3</v>
      </c>
      <c r="H96" s="74">
        <f>M94</f>
        <v>3</v>
      </c>
      <c r="I96" s="76" t="s">
        <v>0</v>
      </c>
      <c r="J96" s="62">
        <f>K94</f>
        <v>0</v>
      </c>
      <c r="K96" s="44"/>
      <c r="L96" s="45"/>
      <c r="M96" s="46"/>
      <c r="N96" s="74">
        <f>AJ93</f>
        <v>3</v>
      </c>
      <c r="O96" s="76" t="s">
        <v>0</v>
      </c>
      <c r="P96" s="62">
        <f>AL93</f>
        <v>1</v>
      </c>
      <c r="Q96" s="74">
        <f>AL95</f>
        <v>3</v>
      </c>
      <c r="R96" s="76" t="s">
        <v>0</v>
      </c>
      <c r="S96" s="94">
        <f>AJ95</f>
        <v>0</v>
      </c>
      <c r="T96" s="89">
        <f>IF(E96=3,2,1)+IF(H96=3,2,1)+IF(N96=3,2,1)+IF(Q96=3,2,1)</f>
        <v>7</v>
      </c>
      <c r="U96" s="90"/>
      <c r="V96" s="90"/>
      <c r="W96" s="74">
        <f>E96+H96+N96+Q96</f>
        <v>10</v>
      </c>
      <c r="X96" s="76" t="s">
        <v>0</v>
      </c>
      <c r="Y96" s="62">
        <f>G96+J96+P96+S96</f>
        <v>4</v>
      </c>
      <c r="Z96" s="78" t="s">
        <v>2</v>
      </c>
      <c r="AA96" s="78"/>
      <c r="AB96" s="79"/>
      <c r="AD96" s="36">
        <v>1</v>
      </c>
      <c r="AE96" s="36" t="s">
        <v>0</v>
      </c>
      <c r="AF96" s="35">
        <v>4</v>
      </c>
      <c r="AG96" s="34" t="str">
        <f>C92</f>
        <v>Částka David</v>
      </c>
      <c r="AH96" s="36" t="s">
        <v>0</v>
      </c>
      <c r="AI96" s="35" t="str">
        <f>C98</f>
        <v>Sokol Tomáš</v>
      </c>
      <c r="AJ96" s="34">
        <v>3</v>
      </c>
      <c r="AK96" s="36" t="s">
        <v>0</v>
      </c>
      <c r="AL96" s="35">
        <v>0</v>
      </c>
      <c r="AM96" s="36" t="s">
        <v>268</v>
      </c>
    </row>
    <row r="97" spans="1:39" ht="10.5" customHeight="1">
      <c r="A97" s="111"/>
      <c r="B97" s="80"/>
      <c r="C97" s="62"/>
      <c r="D97" s="83"/>
      <c r="E97" s="85"/>
      <c r="F97" s="93"/>
      <c r="G97" s="62"/>
      <c r="H97" s="74"/>
      <c r="I97" s="93"/>
      <c r="J97" s="62"/>
      <c r="K97" s="44"/>
      <c r="L97" s="45"/>
      <c r="M97" s="46"/>
      <c r="N97" s="74"/>
      <c r="O97" s="93"/>
      <c r="P97" s="62"/>
      <c r="Q97" s="74"/>
      <c r="R97" s="93"/>
      <c r="S97" s="94"/>
      <c r="T97" s="89"/>
      <c r="U97" s="90"/>
      <c r="V97" s="90"/>
      <c r="W97" s="74"/>
      <c r="X97" s="93"/>
      <c r="Y97" s="62"/>
      <c r="Z97" s="78"/>
      <c r="AA97" s="78"/>
      <c r="AB97" s="79"/>
      <c r="AD97" s="36">
        <v>2</v>
      </c>
      <c r="AE97" s="36" t="s">
        <v>0</v>
      </c>
      <c r="AF97" s="35">
        <v>3</v>
      </c>
      <c r="AG97" s="34" t="str">
        <f>C94</f>
        <v>Douša Tomáš</v>
      </c>
      <c r="AH97" s="36" t="s">
        <v>0</v>
      </c>
      <c r="AI97" s="35" t="str">
        <f>C96</f>
        <v>Bako Radim</v>
      </c>
      <c r="AJ97" s="34">
        <v>0</v>
      </c>
      <c r="AK97" s="36" t="s">
        <v>0</v>
      </c>
      <c r="AL97" s="35">
        <v>3</v>
      </c>
      <c r="AM97" s="36" t="s">
        <v>269</v>
      </c>
    </row>
    <row r="98" spans="1:39" ht="10.5" customHeight="1">
      <c r="A98" s="111"/>
      <c r="B98" s="80">
        <v>4</v>
      </c>
      <c r="C98" s="82" t="s">
        <v>90</v>
      </c>
      <c r="D98" s="83" t="s">
        <v>88</v>
      </c>
      <c r="E98" s="85">
        <f>P92</f>
        <v>0</v>
      </c>
      <c r="F98" s="76" t="s">
        <v>0</v>
      </c>
      <c r="G98" s="62">
        <f>N92</f>
        <v>3</v>
      </c>
      <c r="H98" s="74">
        <f>P94</f>
        <v>3</v>
      </c>
      <c r="I98" s="76" t="s">
        <v>0</v>
      </c>
      <c r="J98" s="62">
        <f>N94</f>
        <v>1</v>
      </c>
      <c r="K98" s="74">
        <f>P96</f>
        <v>1</v>
      </c>
      <c r="L98" s="76" t="s">
        <v>0</v>
      </c>
      <c r="M98" s="62">
        <f>N96</f>
        <v>3</v>
      </c>
      <c r="N98" s="44"/>
      <c r="O98" s="45"/>
      <c r="P98" s="46"/>
      <c r="Q98" s="74">
        <f>AJ100</f>
        <v>3</v>
      </c>
      <c r="R98" s="76" t="s">
        <v>0</v>
      </c>
      <c r="S98" s="94">
        <f>AL100</f>
        <v>0</v>
      </c>
      <c r="T98" s="89">
        <f>IF(E98=3,2,1)+IF(H98=3,2,1)+IF(K98=3,2,1)+IF(Q98=3,2,1)</f>
        <v>6</v>
      </c>
      <c r="U98" s="90"/>
      <c r="V98" s="90"/>
      <c r="W98" s="74">
        <f>E98+H98+K98+Q98</f>
        <v>7</v>
      </c>
      <c r="X98" s="76" t="s">
        <v>0</v>
      </c>
      <c r="Y98" s="62">
        <f>G98+J98+M98+S98</f>
        <v>7</v>
      </c>
      <c r="Z98" s="78" t="s">
        <v>3</v>
      </c>
      <c r="AA98" s="78"/>
      <c r="AB98" s="79"/>
      <c r="AD98" s="36">
        <v>4</v>
      </c>
      <c r="AE98" s="36"/>
      <c r="AF98" s="35">
        <v>2</v>
      </c>
      <c r="AG98" s="34" t="str">
        <f>C98</f>
        <v>Sokol Tomáš</v>
      </c>
      <c r="AH98" s="36" t="s">
        <v>0</v>
      </c>
      <c r="AI98" s="35" t="str">
        <f>C94</f>
        <v>Douša Tomáš</v>
      </c>
      <c r="AJ98" s="34">
        <v>3</v>
      </c>
      <c r="AK98" s="36" t="s">
        <v>0</v>
      </c>
      <c r="AL98" s="35">
        <v>1</v>
      </c>
      <c r="AM98" s="36" t="s">
        <v>270</v>
      </c>
    </row>
    <row r="99" spans="1:39" ht="10.5" customHeight="1">
      <c r="A99" s="111"/>
      <c r="B99" s="80"/>
      <c r="C99" s="62"/>
      <c r="D99" s="83"/>
      <c r="E99" s="85"/>
      <c r="F99" s="93"/>
      <c r="G99" s="62"/>
      <c r="H99" s="74"/>
      <c r="I99" s="93"/>
      <c r="J99" s="62"/>
      <c r="K99" s="74"/>
      <c r="L99" s="93"/>
      <c r="M99" s="62"/>
      <c r="N99" s="44"/>
      <c r="O99" s="45"/>
      <c r="P99" s="46"/>
      <c r="Q99" s="74"/>
      <c r="R99" s="93"/>
      <c r="S99" s="94"/>
      <c r="T99" s="89"/>
      <c r="U99" s="90"/>
      <c r="V99" s="90"/>
      <c r="W99" s="74"/>
      <c r="X99" s="93"/>
      <c r="Y99" s="62"/>
      <c r="Z99" s="78"/>
      <c r="AA99" s="78"/>
      <c r="AB99" s="79"/>
      <c r="AD99" s="36">
        <v>5</v>
      </c>
      <c r="AE99" s="36"/>
      <c r="AF99" s="35">
        <v>1</v>
      </c>
      <c r="AG99" s="34" t="str">
        <f>C100</f>
        <v>Košárek Dominik</v>
      </c>
      <c r="AH99" s="36" t="s">
        <v>0</v>
      </c>
      <c r="AI99" s="35" t="str">
        <f>C92</f>
        <v>Částka David</v>
      </c>
      <c r="AJ99" s="34">
        <v>0</v>
      </c>
      <c r="AK99" s="36" t="s">
        <v>0</v>
      </c>
      <c r="AL99" s="35">
        <v>3</v>
      </c>
      <c r="AM99" s="36" t="s">
        <v>271</v>
      </c>
    </row>
    <row r="100" spans="1:39" ht="10.5" customHeight="1">
      <c r="A100" s="111"/>
      <c r="B100" s="80">
        <v>5</v>
      </c>
      <c r="C100" s="82" t="s">
        <v>22</v>
      </c>
      <c r="D100" s="83" t="s">
        <v>29</v>
      </c>
      <c r="E100" s="85">
        <f>S92</f>
        <v>0</v>
      </c>
      <c r="F100" s="76" t="s">
        <v>0</v>
      </c>
      <c r="G100" s="62">
        <f>Q92</f>
        <v>3</v>
      </c>
      <c r="H100" s="74">
        <f>S94</f>
        <v>0</v>
      </c>
      <c r="I100" s="76" t="s">
        <v>0</v>
      </c>
      <c r="J100" s="62">
        <f>Q94</f>
        <v>3</v>
      </c>
      <c r="K100" s="74">
        <f>S96</f>
        <v>0</v>
      </c>
      <c r="L100" s="76" t="s">
        <v>0</v>
      </c>
      <c r="M100" s="62">
        <f>Q96</f>
        <v>3</v>
      </c>
      <c r="N100" s="74">
        <f>S98</f>
        <v>0</v>
      </c>
      <c r="O100" s="76" t="s">
        <v>0</v>
      </c>
      <c r="P100" s="62">
        <f>Q98</f>
        <v>3</v>
      </c>
      <c r="Q100" s="70"/>
      <c r="R100" s="72"/>
      <c r="S100" s="87"/>
      <c r="T100" s="89">
        <f>IF(E100=3,2,1)+IF(H100=3,2,1)+IF(K100=3,2,1)+IF(N100=3,2,1)</f>
        <v>4</v>
      </c>
      <c r="U100" s="90"/>
      <c r="V100" s="90"/>
      <c r="W100" s="74">
        <f>E100+H100+K100+N100</f>
        <v>0</v>
      </c>
      <c r="X100" s="76" t="s">
        <v>0</v>
      </c>
      <c r="Y100" s="62">
        <f>G100+J100+M100+P100</f>
        <v>12</v>
      </c>
      <c r="Z100" s="64" t="s">
        <v>5</v>
      </c>
      <c r="AA100" s="65"/>
      <c r="AB100" s="66"/>
      <c r="AD100" s="36">
        <v>4</v>
      </c>
      <c r="AF100" s="35">
        <v>5</v>
      </c>
      <c r="AG100" s="34" t="str">
        <f>C98</f>
        <v>Sokol Tomáš</v>
      </c>
      <c r="AH100" s="36" t="s">
        <v>0</v>
      </c>
      <c r="AI100" s="35" t="str">
        <f>C100</f>
        <v>Košárek Dominik</v>
      </c>
      <c r="AJ100" s="34">
        <v>3</v>
      </c>
      <c r="AK100" s="36" t="s">
        <v>0</v>
      </c>
      <c r="AL100" s="35">
        <v>0</v>
      </c>
      <c r="AM100" s="36" t="s">
        <v>272</v>
      </c>
    </row>
    <row r="101" spans="1:39" ht="10.5" customHeight="1" thickBot="1">
      <c r="A101" s="112"/>
      <c r="B101" s="81"/>
      <c r="C101" s="63"/>
      <c r="D101" s="84"/>
      <c r="E101" s="86"/>
      <c r="F101" s="77"/>
      <c r="G101" s="63"/>
      <c r="H101" s="75"/>
      <c r="I101" s="77"/>
      <c r="J101" s="63"/>
      <c r="K101" s="75"/>
      <c r="L101" s="77"/>
      <c r="M101" s="63"/>
      <c r="N101" s="75"/>
      <c r="O101" s="77"/>
      <c r="P101" s="63"/>
      <c r="Q101" s="71"/>
      <c r="R101" s="73"/>
      <c r="S101" s="88"/>
      <c r="T101" s="91"/>
      <c r="U101" s="92"/>
      <c r="V101" s="92"/>
      <c r="W101" s="75"/>
      <c r="X101" s="77"/>
      <c r="Y101" s="63"/>
      <c r="Z101" s="67"/>
      <c r="AA101" s="68"/>
      <c r="AB101" s="69"/>
      <c r="AD101" s="36">
        <v>3</v>
      </c>
      <c r="AF101" s="35">
        <v>1</v>
      </c>
      <c r="AG101" s="34" t="str">
        <f>C96</f>
        <v>Bako Radim</v>
      </c>
      <c r="AH101" s="36" t="s">
        <v>0</v>
      </c>
      <c r="AI101" s="35" t="str">
        <f>C92</f>
        <v>Částka David</v>
      </c>
      <c r="AJ101" s="34">
        <v>1</v>
      </c>
      <c r="AK101" s="36" t="s">
        <v>0</v>
      </c>
      <c r="AL101" s="35">
        <v>3</v>
      </c>
      <c r="AM101" s="36" t="s">
        <v>273</v>
      </c>
    </row>
    <row r="102" ht="15.75" thickBot="1"/>
    <row r="103" spans="1:28" ht="21" customHeight="1" thickBot="1">
      <c r="A103" s="116" t="s">
        <v>205</v>
      </c>
      <c r="B103" s="117"/>
      <c r="C103" s="30" t="s">
        <v>206</v>
      </c>
      <c r="D103" s="31" t="s">
        <v>6</v>
      </c>
      <c r="E103" s="118">
        <v>1</v>
      </c>
      <c r="F103" s="104"/>
      <c r="G103" s="119"/>
      <c r="H103" s="103">
        <v>2</v>
      </c>
      <c r="I103" s="104"/>
      <c r="J103" s="119"/>
      <c r="K103" s="103">
        <v>3</v>
      </c>
      <c r="L103" s="104"/>
      <c r="M103" s="119"/>
      <c r="N103" s="103">
        <v>4</v>
      </c>
      <c r="O103" s="104"/>
      <c r="P103" s="119"/>
      <c r="Q103" s="103">
        <v>5</v>
      </c>
      <c r="R103" s="104"/>
      <c r="S103" s="105"/>
      <c r="T103" s="106" t="s">
        <v>207</v>
      </c>
      <c r="U103" s="107"/>
      <c r="V103" s="108"/>
      <c r="W103" s="109" t="s">
        <v>208</v>
      </c>
      <c r="X103" s="107"/>
      <c r="Y103" s="108"/>
      <c r="Z103" s="103" t="s">
        <v>209</v>
      </c>
      <c r="AA103" s="104"/>
      <c r="AB103" s="105"/>
    </row>
    <row r="104" spans="1:39" ht="10.5" customHeight="1">
      <c r="A104" s="110">
        <v>11</v>
      </c>
      <c r="B104" s="113">
        <v>1</v>
      </c>
      <c r="C104" s="114" t="s">
        <v>41</v>
      </c>
      <c r="D104" s="115" t="s">
        <v>42</v>
      </c>
      <c r="E104" s="37"/>
      <c r="F104" s="38"/>
      <c r="G104" s="39"/>
      <c r="H104" s="102">
        <f>AJ106</f>
        <v>3</v>
      </c>
      <c r="I104" s="97" t="s">
        <v>0</v>
      </c>
      <c r="J104" s="99">
        <f>AL106</f>
        <v>2</v>
      </c>
      <c r="K104" s="102">
        <f>AL113</f>
        <v>1</v>
      </c>
      <c r="L104" s="97" t="s">
        <v>0</v>
      </c>
      <c r="M104" s="99">
        <f>AJ113</f>
        <v>3</v>
      </c>
      <c r="N104" s="102">
        <f>AJ108</f>
        <v>2</v>
      </c>
      <c r="O104" s="97" t="s">
        <v>0</v>
      </c>
      <c r="P104" s="99">
        <f>AL108</f>
        <v>3</v>
      </c>
      <c r="Q104" s="102">
        <f>AL111</f>
        <v>3</v>
      </c>
      <c r="R104" s="97" t="s">
        <v>0</v>
      </c>
      <c r="S104" s="98">
        <f>AJ111</f>
        <v>0</v>
      </c>
      <c r="T104" s="100">
        <f>IF(H104=3,2,1)+IF(K104=3,2,1)+IF(N104=3,2,1)+IF(Q104=3,2,1)</f>
        <v>6</v>
      </c>
      <c r="U104" s="101"/>
      <c r="V104" s="101"/>
      <c r="W104" s="102">
        <f>H104+K104+N104+Q104</f>
        <v>9</v>
      </c>
      <c r="X104" s="97" t="s">
        <v>0</v>
      </c>
      <c r="Y104" s="99">
        <f>J104+M104+P104+S104</f>
        <v>8</v>
      </c>
      <c r="Z104" s="95" t="s">
        <v>3</v>
      </c>
      <c r="AA104" s="95"/>
      <c r="AB104" s="96"/>
      <c r="AD104" s="36">
        <v>2</v>
      </c>
      <c r="AE104" s="36" t="s">
        <v>0</v>
      </c>
      <c r="AF104" s="35">
        <v>5</v>
      </c>
      <c r="AG104" s="34" t="str">
        <f>C106</f>
        <v>Augustin Ondřej</v>
      </c>
      <c r="AH104" s="36" t="s">
        <v>0</v>
      </c>
      <c r="AI104" s="35" t="str">
        <f>C112</f>
        <v>Mudruňka Karel</v>
      </c>
      <c r="AJ104" s="34">
        <v>3</v>
      </c>
      <c r="AK104" s="36" t="s">
        <v>0</v>
      </c>
      <c r="AL104" s="35">
        <v>2</v>
      </c>
      <c r="AM104" s="36" t="s">
        <v>274</v>
      </c>
    </row>
    <row r="105" spans="1:39" ht="10.5" customHeight="1">
      <c r="A105" s="111"/>
      <c r="B105" s="80"/>
      <c r="C105" s="62"/>
      <c r="D105" s="83"/>
      <c r="E105" s="41"/>
      <c r="F105" s="42"/>
      <c r="G105" s="43"/>
      <c r="H105" s="74"/>
      <c r="I105" s="93"/>
      <c r="J105" s="62"/>
      <c r="K105" s="74"/>
      <c r="L105" s="93"/>
      <c r="M105" s="62"/>
      <c r="N105" s="74"/>
      <c r="O105" s="93"/>
      <c r="P105" s="62"/>
      <c r="Q105" s="74"/>
      <c r="R105" s="93"/>
      <c r="S105" s="94"/>
      <c r="T105" s="89"/>
      <c r="U105" s="90"/>
      <c r="V105" s="90"/>
      <c r="W105" s="74"/>
      <c r="X105" s="93"/>
      <c r="Y105" s="62"/>
      <c r="Z105" s="78"/>
      <c r="AA105" s="78"/>
      <c r="AB105" s="79"/>
      <c r="AD105" s="36">
        <v>3</v>
      </c>
      <c r="AE105" s="36" t="s">
        <v>0</v>
      </c>
      <c r="AF105" s="35">
        <v>4</v>
      </c>
      <c r="AG105" s="34" t="str">
        <f>C108</f>
        <v>Kašpar David</v>
      </c>
      <c r="AH105" s="36" t="s">
        <v>0</v>
      </c>
      <c r="AI105" s="35" t="str">
        <f>C110</f>
        <v>Lorenc Michal</v>
      </c>
      <c r="AJ105" s="34">
        <v>3</v>
      </c>
      <c r="AK105" s="36" t="s">
        <v>0</v>
      </c>
      <c r="AL105" s="35">
        <v>2</v>
      </c>
      <c r="AM105" s="36" t="s">
        <v>275</v>
      </c>
    </row>
    <row r="106" spans="1:39" ht="10.5" customHeight="1">
      <c r="A106" s="111"/>
      <c r="B106" s="80">
        <v>2</v>
      </c>
      <c r="C106" s="82" t="s">
        <v>33</v>
      </c>
      <c r="D106" s="83" t="s">
        <v>28</v>
      </c>
      <c r="E106" s="85">
        <f>J104</f>
        <v>2</v>
      </c>
      <c r="F106" s="76" t="s">
        <v>0</v>
      </c>
      <c r="G106" s="62">
        <f>H104</f>
        <v>3</v>
      </c>
      <c r="H106" s="44"/>
      <c r="I106" s="45"/>
      <c r="J106" s="46"/>
      <c r="K106" s="74">
        <f>AJ109</f>
        <v>3</v>
      </c>
      <c r="L106" s="76" t="s">
        <v>0</v>
      </c>
      <c r="M106" s="62">
        <f>AL109</f>
        <v>2</v>
      </c>
      <c r="N106" s="74">
        <f>AL110</f>
        <v>0</v>
      </c>
      <c r="O106" s="76" t="s">
        <v>0</v>
      </c>
      <c r="P106" s="62">
        <f>AJ110</f>
        <v>3</v>
      </c>
      <c r="Q106" s="74">
        <f>AJ104</f>
        <v>3</v>
      </c>
      <c r="R106" s="76" t="s">
        <v>0</v>
      </c>
      <c r="S106" s="94">
        <f>AL104</f>
        <v>2</v>
      </c>
      <c r="T106" s="89">
        <f>IF(E106=3,2,1)+IF(K106=3,2,1)+IF(N106=3,2,1)+IF(Q106=3,2,1)</f>
        <v>6</v>
      </c>
      <c r="U106" s="90"/>
      <c r="V106" s="90"/>
      <c r="W106" s="74">
        <f>E106+K106+N106+Q106</f>
        <v>8</v>
      </c>
      <c r="X106" s="76" t="s">
        <v>0</v>
      </c>
      <c r="Y106" s="62">
        <f>G106+M106+P106+S106</f>
        <v>10</v>
      </c>
      <c r="Z106" s="78" t="s">
        <v>4</v>
      </c>
      <c r="AA106" s="78"/>
      <c r="AB106" s="79"/>
      <c r="AD106" s="36">
        <v>1</v>
      </c>
      <c r="AE106" s="36" t="s">
        <v>0</v>
      </c>
      <c r="AF106" s="35">
        <v>2</v>
      </c>
      <c r="AG106" s="34" t="str">
        <f>C104</f>
        <v>Jakubský Filip</v>
      </c>
      <c r="AH106" s="36" t="s">
        <v>0</v>
      </c>
      <c r="AI106" s="35" t="str">
        <f>C106</f>
        <v>Augustin Ondřej</v>
      </c>
      <c r="AJ106" s="34">
        <v>3</v>
      </c>
      <c r="AK106" s="36" t="s">
        <v>0</v>
      </c>
      <c r="AL106" s="35">
        <v>2</v>
      </c>
      <c r="AM106" s="36" t="s">
        <v>276</v>
      </c>
    </row>
    <row r="107" spans="1:39" ht="10.5" customHeight="1">
      <c r="A107" s="111"/>
      <c r="B107" s="80"/>
      <c r="C107" s="62"/>
      <c r="D107" s="83"/>
      <c r="E107" s="85"/>
      <c r="F107" s="93"/>
      <c r="G107" s="62"/>
      <c r="H107" s="44"/>
      <c r="I107" s="45"/>
      <c r="J107" s="46"/>
      <c r="K107" s="74"/>
      <c r="L107" s="93"/>
      <c r="M107" s="62"/>
      <c r="N107" s="74"/>
      <c r="O107" s="93"/>
      <c r="P107" s="62"/>
      <c r="Q107" s="74"/>
      <c r="R107" s="93"/>
      <c r="S107" s="94"/>
      <c r="T107" s="89"/>
      <c r="U107" s="90"/>
      <c r="V107" s="90"/>
      <c r="W107" s="74"/>
      <c r="X107" s="93"/>
      <c r="Y107" s="62"/>
      <c r="Z107" s="78"/>
      <c r="AA107" s="78"/>
      <c r="AB107" s="79"/>
      <c r="AD107" s="36">
        <v>5</v>
      </c>
      <c r="AE107" s="36" t="s">
        <v>0</v>
      </c>
      <c r="AF107" s="35">
        <v>3</v>
      </c>
      <c r="AG107" s="34" t="str">
        <f>C112</f>
        <v>Mudruňka Karel</v>
      </c>
      <c r="AH107" s="36" t="s">
        <v>0</v>
      </c>
      <c r="AI107" s="35" t="str">
        <f>C108</f>
        <v>Kašpar David</v>
      </c>
      <c r="AJ107" s="34">
        <v>0</v>
      </c>
      <c r="AK107" s="36" t="s">
        <v>0</v>
      </c>
      <c r="AL107" s="35">
        <v>3</v>
      </c>
      <c r="AM107" s="36" t="s">
        <v>277</v>
      </c>
    </row>
    <row r="108" spans="1:39" ht="10.5" customHeight="1">
      <c r="A108" s="111"/>
      <c r="B108" s="80">
        <v>3</v>
      </c>
      <c r="C108" s="82" t="s">
        <v>34</v>
      </c>
      <c r="D108" s="83" t="s">
        <v>38</v>
      </c>
      <c r="E108" s="85">
        <f>M104</f>
        <v>3</v>
      </c>
      <c r="F108" s="76" t="s">
        <v>0</v>
      </c>
      <c r="G108" s="62">
        <f>K104</f>
        <v>1</v>
      </c>
      <c r="H108" s="74">
        <f>M106</f>
        <v>2</v>
      </c>
      <c r="I108" s="76" t="s">
        <v>0</v>
      </c>
      <c r="J108" s="62">
        <f>K106</f>
        <v>3</v>
      </c>
      <c r="K108" s="44"/>
      <c r="L108" s="45"/>
      <c r="M108" s="46"/>
      <c r="N108" s="74">
        <f>AJ105</f>
        <v>3</v>
      </c>
      <c r="O108" s="76" t="s">
        <v>0</v>
      </c>
      <c r="P108" s="62">
        <f>AL105</f>
        <v>2</v>
      </c>
      <c r="Q108" s="74">
        <f>AL107</f>
        <v>3</v>
      </c>
      <c r="R108" s="76" t="s">
        <v>0</v>
      </c>
      <c r="S108" s="94">
        <f>AJ107</f>
        <v>0</v>
      </c>
      <c r="T108" s="89">
        <f>IF(E108=3,2,1)+IF(H108=3,2,1)+IF(N108=3,2,1)+IF(Q108=3,2,1)</f>
        <v>7</v>
      </c>
      <c r="U108" s="90"/>
      <c r="V108" s="90"/>
      <c r="W108" s="74">
        <f>E108+H108+N108+Q108</f>
        <v>11</v>
      </c>
      <c r="X108" s="76" t="s">
        <v>0</v>
      </c>
      <c r="Y108" s="62">
        <f>G108+J108+P108+S108</f>
        <v>6</v>
      </c>
      <c r="Z108" s="78" t="s">
        <v>1</v>
      </c>
      <c r="AA108" s="78"/>
      <c r="AB108" s="79"/>
      <c r="AD108" s="36">
        <v>1</v>
      </c>
      <c r="AE108" s="36" t="s">
        <v>0</v>
      </c>
      <c r="AF108" s="35">
        <v>4</v>
      </c>
      <c r="AG108" s="34" t="str">
        <f>C104</f>
        <v>Jakubský Filip</v>
      </c>
      <c r="AH108" s="36" t="s">
        <v>0</v>
      </c>
      <c r="AI108" s="35" t="str">
        <f>C110</f>
        <v>Lorenc Michal</v>
      </c>
      <c r="AJ108" s="34">
        <v>2</v>
      </c>
      <c r="AK108" s="36" t="s">
        <v>0</v>
      </c>
      <c r="AL108" s="35">
        <v>3</v>
      </c>
      <c r="AM108" s="36" t="s">
        <v>278</v>
      </c>
    </row>
    <row r="109" spans="1:39" ht="10.5" customHeight="1">
      <c r="A109" s="111"/>
      <c r="B109" s="80"/>
      <c r="C109" s="62"/>
      <c r="D109" s="83"/>
      <c r="E109" s="85"/>
      <c r="F109" s="93"/>
      <c r="G109" s="62"/>
      <c r="H109" s="74"/>
      <c r="I109" s="93"/>
      <c r="J109" s="62"/>
      <c r="K109" s="44"/>
      <c r="L109" s="45"/>
      <c r="M109" s="46"/>
      <c r="N109" s="74"/>
      <c r="O109" s="93"/>
      <c r="P109" s="62"/>
      <c r="Q109" s="74"/>
      <c r="R109" s="93"/>
      <c r="S109" s="94"/>
      <c r="T109" s="89"/>
      <c r="U109" s="90"/>
      <c r="V109" s="90"/>
      <c r="W109" s="74"/>
      <c r="X109" s="93"/>
      <c r="Y109" s="62"/>
      <c r="Z109" s="78"/>
      <c r="AA109" s="78"/>
      <c r="AB109" s="79"/>
      <c r="AC109" s="52"/>
      <c r="AD109" s="36">
        <v>2</v>
      </c>
      <c r="AE109" s="36" t="s">
        <v>0</v>
      </c>
      <c r="AF109" s="35">
        <v>3</v>
      </c>
      <c r="AG109" s="34" t="str">
        <f>C106</f>
        <v>Augustin Ondřej</v>
      </c>
      <c r="AH109" s="36" t="s">
        <v>0</v>
      </c>
      <c r="AI109" s="35" t="str">
        <f>C108</f>
        <v>Kašpar David</v>
      </c>
      <c r="AJ109" s="34">
        <v>3</v>
      </c>
      <c r="AK109" s="36" t="s">
        <v>0</v>
      </c>
      <c r="AL109" s="35">
        <v>2</v>
      </c>
      <c r="AM109" s="36" t="s">
        <v>279</v>
      </c>
    </row>
    <row r="110" spans="1:39" ht="10.5" customHeight="1">
      <c r="A110" s="111"/>
      <c r="B110" s="80">
        <v>4</v>
      </c>
      <c r="C110" s="82" t="s">
        <v>87</v>
      </c>
      <c r="D110" s="83" t="s">
        <v>88</v>
      </c>
      <c r="E110" s="85">
        <f>P104</f>
        <v>3</v>
      </c>
      <c r="F110" s="76" t="s">
        <v>0</v>
      </c>
      <c r="G110" s="62">
        <f>N104</f>
        <v>2</v>
      </c>
      <c r="H110" s="74">
        <f>P106</f>
        <v>3</v>
      </c>
      <c r="I110" s="76" t="s">
        <v>0</v>
      </c>
      <c r="J110" s="62">
        <f>N106</f>
        <v>0</v>
      </c>
      <c r="K110" s="74">
        <f>P108</f>
        <v>2</v>
      </c>
      <c r="L110" s="76" t="s">
        <v>0</v>
      </c>
      <c r="M110" s="62">
        <f>N108</f>
        <v>3</v>
      </c>
      <c r="N110" s="44"/>
      <c r="O110" s="45"/>
      <c r="P110" s="46"/>
      <c r="Q110" s="74">
        <f>AJ112</f>
        <v>3</v>
      </c>
      <c r="R110" s="76" t="s">
        <v>0</v>
      </c>
      <c r="S110" s="94">
        <f>AL112</f>
        <v>0</v>
      </c>
      <c r="T110" s="89">
        <f>IF(E110=3,2,1)+IF(H110=3,2,1)+IF(K110=3,2,1)+IF(Q110=3,2,1)</f>
        <v>7</v>
      </c>
      <c r="U110" s="90"/>
      <c r="V110" s="90"/>
      <c r="W110" s="74">
        <f>E110+H110+K110+Q110</f>
        <v>11</v>
      </c>
      <c r="X110" s="76" t="s">
        <v>0</v>
      </c>
      <c r="Y110" s="62">
        <f>G110+J110+M110+S110</f>
        <v>5</v>
      </c>
      <c r="Z110" s="78" t="s">
        <v>2</v>
      </c>
      <c r="AA110" s="78"/>
      <c r="AB110" s="79"/>
      <c r="AD110" s="36">
        <v>4</v>
      </c>
      <c r="AE110" s="36"/>
      <c r="AF110" s="35">
        <v>2</v>
      </c>
      <c r="AG110" s="34" t="str">
        <f>C110</f>
        <v>Lorenc Michal</v>
      </c>
      <c r="AH110" s="36" t="s">
        <v>0</v>
      </c>
      <c r="AI110" s="35" t="str">
        <f>C106</f>
        <v>Augustin Ondřej</v>
      </c>
      <c r="AJ110" s="34">
        <v>3</v>
      </c>
      <c r="AK110" s="36" t="s">
        <v>0</v>
      </c>
      <c r="AL110" s="35">
        <v>0</v>
      </c>
      <c r="AM110" s="36" t="s">
        <v>280</v>
      </c>
    </row>
    <row r="111" spans="1:39" ht="10.5" customHeight="1">
      <c r="A111" s="111"/>
      <c r="B111" s="80"/>
      <c r="C111" s="62"/>
      <c r="D111" s="83"/>
      <c r="E111" s="85"/>
      <c r="F111" s="93"/>
      <c r="G111" s="62"/>
      <c r="H111" s="74"/>
      <c r="I111" s="93"/>
      <c r="J111" s="62"/>
      <c r="K111" s="74"/>
      <c r="L111" s="93"/>
      <c r="M111" s="62"/>
      <c r="N111" s="44"/>
      <c r="O111" s="45"/>
      <c r="P111" s="46"/>
      <c r="Q111" s="74"/>
      <c r="R111" s="93"/>
      <c r="S111" s="94"/>
      <c r="T111" s="89"/>
      <c r="U111" s="90"/>
      <c r="V111" s="90"/>
      <c r="W111" s="74"/>
      <c r="X111" s="93"/>
      <c r="Y111" s="62"/>
      <c r="Z111" s="78"/>
      <c r="AA111" s="78"/>
      <c r="AB111" s="79"/>
      <c r="AD111" s="36">
        <v>5</v>
      </c>
      <c r="AE111" s="36"/>
      <c r="AF111" s="35">
        <v>1</v>
      </c>
      <c r="AG111" s="34" t="str">
        <f>C112</f>
        <v>Mudruňka Karel</v>
      </c>
      <c r="AH111" s="36" t="s">
        <v>0</v>
      </c>
      <c r="AI111" s="35" t="str">
        <f>C104</f>
        <v>Jakubský Filip</v>
      </c>
      <c r="AJ111" s="34">
        <v>0</v>
      </c>
      <c r="AK111" s="36" t="s">
        <v>0</v>
      </c>
      <c r="AL111" s="35">
        <v>3</v>
      </c>
      <c r="AM111" s="36" t="s">
        <v>281</v>
      </c>
    </row>
    <row r="112" spans="1:39" ht="10.5" customHeight="1">
      <c r="A112" s="111"/>
      <c r="B112" s="80">
        <v>5</v>
      </c>
      <c r="C112" s="82" t="s">
        <v>25</v>
      </c>
      <c r="D112" s="83" t="s">
        <v>282</v>
      </c>
      <c r="E112" s="85">
        <f>S104</f>
        <v>0</v>
      </c>
      <c r="F112" s="76" t="s">
        <v>0</v>
      </c>
      <c r="G112" s="62">
        <f>Q104</f>
        <v>3</v>
      </c>
      <c r="H112" s="74">
        <f>S106</f>
        <v>2</v>
      </c>
      <c r="I112" s="76" t="s">
        <v>0</v>
      </c>
      <c r="J112" s="62">
        <f>Q106</f>
        <v>3</v>
      </c>
      <c r="K112" s="74">
        <f>S108</f>
        <v>0</v>
      </c>
      <c r="L112" s="76" t="s">
        <v>0</v>
      </c>
      <c r="M112" s="62">
        <f>Q108</f>
        <v>3</v>
      </c>
      <c r="N112" s="74">
        <f>S110</f>
        <v>0</v>
      </c>
      <c r="O112" s="76" t="s">
        <v>0</v>
      </c>
      <c r="P112" s="62">
        <f>Q110</f>
        <v>3</v>
      </c>
      <c r="Q112" s="70"/>
      <c r="R112" s="72"/>
      <c r="S112" s="87"/>
      <c r="T112" s="89">
        <f>IF(E112=3,2,1)+IF(H112=3,2,1)+IF(K112=3,2,1)+IF(N112=3,2,1)</f>
        <v>4</v>
      </c>
      <c r="U112" s="90"/>
      <c r="V112" s="90"/>
      <c r="W112" s="74">
        <f>E112+H112+K112+N112</f>
        <v>2</v>
      </c>
      <c r="X112" s="76" t="s">
        <v>0</v>
      </c>
      <c r="Y112" s="62">
        <f>G112+J112+M112+P112</f>
        <v>12</v>
      </c>
      <c r="Z112" s="64" t="s">
        <v>5</v>
      </c>
      <c r="AA112" s="65"/>
      <c r="AB112" s="66"/>
      <c r="AD112" s="36">
        <v>4</v>
      </c>
      <c r="AF112" s="35">
        <v>5</v>
      </c>
      <c r="AG112" s="34" t="str">
        <f>C110</f>
        <v>Lorenc Michal</v>
      </c>
      <c r="AH112" s="36" t="s">
        <v>0</v>
      </c>
      <c r="AI112" s="35" t="str">
        <f>C112</f>
        <v>Mudruňka Karel</v>
      </c>
      <c r="AJ112" s="34">
        <v>3</v>
      </c>
      <c r="AK112" s="36" t="s">
        <v>0</v>
      </c>
      <c r="AL112" s="35">
        <v>0</v>
      </c>
      <c r="AM112" s="36" t="s">
        <v>283</v>
      </c>
    </row>
    <row r="113" spans="1:39" ht="10.5" customHeight="1" thickBot="1">
      <c r="A113" s="112"/>
      <c r="B113" s="81"/>
      <c r="C113" s="63"/>
      <c r="D113" s="84"/>
      <c r="E113" s="86"/>
      <c r="F113" s="77"/>
      <c r="G113" s="63"/>
      <c r="H113" s="75"/>
      <c r="I113" s="77"/>
      <c r="J113" s="63"/>
      <c r="K113" s="75"/>
      <c r="L113" s="77"/>
      <c r="M113" s="63"/>
      <c r="N113" s="75"/>
      <c r="O113" s="77"/>
      <c r="P113" s="63"/>
      <c r="Q113" s="71"/>
      <c r="R113" s="73"/>
      <c r="S113" s="88"/>
      <c r="T113" s="91"/>
      <c r="U113" s="92"/>
      <c r="V113" s="92"/>
      <c r="W113" s="75"/>
      <c r="X113" s="77"/>
      <c r="Y113" s="63"/>
      <c r="Z113" s="67"/>
      <c r="AA113" s="68"/>
      <c r="AB113" s="69"/>
      <c r="AD113" s="36">
        <v>3</v>
      </c>
      <c r="AF113" s="35">
        <v>1</v>
      </c>
      <c r="AG113" s="34" t="str">
        <f>C108</f>
        <v>Kašpar David</v>
      </c>
      <c r="AH113" s="36" t="s">
        <v>0</v>
      </c>
      <c r="AI113" s="35" t="str">
        <f>C104</f>
        <v>Jakubský Filip</v>
      </c>
      <c r="AJ113" s="34">
        <v>3</v>
      </c>
      <c r="AK113" s="36" t="s">
        <v>0</v>
      </c>
      <c r="AL113" s="35">
        <v>1</v>
      </c>
      <c r="AM113" s="36" t="s">
        <v>284</v>
      </c>
    </row>
    <row r="114" ht="15.75" thickBot="1"/>
    <row r="115" spans="1:28" ht="21" customHeight="1" thickBot="1">
      <c r="A115" s="116" t="s">
        <v>205</v>
      </c>
      <c r="B115" s="117"/>
      <c r="C115" s="30" t="s">
        <v>206</v>
      </c>
      <c r="D115" s="31" t="s">
        <v>6</v>
      </c>
      <c r="E115" s="118">
        <v>1</v>
      </c>
      <c r="F115" s="104"/>
      <c r="G115" s="119"/>
      <c r="H115" s="103">
        <v>2</v>
      </c>
      <c r="I115" s="104"/>
      <c r="J115" s="119"/>
      <c r="K115" s="103">
        <v>3</v>
      </c>
      <c r="L115" s="104"/>
      <c r="M115" s="119"/>
      <c r="N115" s="103">
        <v>4</v>
      </c>
      <c r="O115" s="104"/>
      <c r="P115" s="119"/>
      <c r="Q115" s="103">
        <v>5</v>
      </c>
      <c r="R115" s="104"/>
      <c r="S115" s="105"/>
      <c r="T115" s="106" t="s">
        <v>207</v>
      </c>
      <c r="U115" s="107"/>
      <c r="V115" s="108"/>
      <c r="W115" s="109" t="s">
        <v>208</v>
      </c>
      <c r="X115" s="107"/>
      <c r="Y115" s="108"/>
      <c r="Z115" s="103" t="s">
        <v>209</v>
      </c>
      <c r="AA115" s="104"/>
      <c r="AB115" s="105"/>
    </row>
    <row r="116" spans="1:39" ht="10.5" customHeight="1">
      <c r="A116" s="110">
        <v>12</v>
      </c>
      <c r="B116" s="113">
        <v>1</v>
      </c>
      <c r="C116" s="114" t="s">
        <v>69</v>
      </c>
      <c r="D116" s="115" t="s">
        <v>68</v>
      </c>
      <c r="E116" s="37"/>
      <c r="F116" s="38"/>
      <c r="G116" s="39"/>
      <c r="H116" s="102">
        <f>AJ118</f>
        <v>3</v>
      </c>
      <c r="I116" s="97" t="s">
        <v>0</v>
      </c>
      <c r="J116" s="99">
        <f>AL118</f>
        <v>0</v>
      </c>
      <c r="K116" s="102">
        <f>AL125</f>
        <v>0</v>
      </c>
      <c r="L116" s="97" t="s">
        <v>0</v>
      </c>
      <c r="M116" s="99">
        <f>AJ125</f>
        <v>3</v>
      </c>
      <c r="N116" s="102">
        <f>AJ120</f>
        <v>1</v>
      </c>
      <c r="O116" s="97" t="s">
        <v>0</v>
      </c>
      <c r="P116" s="99">
        <f>AL120</f>
        <v>3</v>
      </c>
      <c r="Q116" s="102">
        <f>AL123</f>
        <v>3</v>
      </c>
      <c r="R116" s="97" t="s">
        <v>0</v>
      </c>
      <c r="S116" s="98">
        <f>AJ123</f>
        <v>0</v>
      </c>
      <c r="T116" s="100">
        <f>IF(H116=3,2,1)+IF(K116=3,2,1)+IF(N116=3,2,1)+IF(Q116=3,2,1)</f>
        <v>6</v>
      </c>
      <c r="U116" s="101"/>
      <c r="V116" s="101"/>
      <c r="W116" s="102">
        <f>H116+K116+N116+Q116</f>
        <v>7</v>
      </c>
      <c r="X116" s="97" t="s">
        <v>0</v>
      </c>
      <c r="Y116" s="99">
        <f>J116+M116+P116+S116</f>
        <v>6</v>
      </c>
      <c r="Z116" s="95" t="s">
        <v>3</v>
      </c>
      <c r="AA116" s="95"/>
      <c r="AB116" s="96"/>
      <c r="AD116" s="36">
        <v>2</v>
      </c>
      <c r="AE116" s="36" t="s">
        <v>0</v>
      </c>
      <c r="AF116" s="35">
        <v>5</v>
      </c>
      <c r="AG116" s="34" t="str">
        <f>C118</f>
        <v>Huaman Mathias</v>
      </c>
      <c r="AH116" s="36" t="s">
        <v>0</v>
      </c>
      <c r="AI116" s="35" t="str">
        <f>C124</f>
        <v>Šafařík Daniel</v>
      </c>
      <c r="AJ116" s="34">
        <v>3</v>
      </c>
      <c r="AK116" s="36" t="s">
        <v>0</v>
      </c>
      <c r="AL116" s="35">
        <v>0</v>
      </c>
      <c r="AM116" s="36" t="s">
        <v>285</v>
      </c>
    </row>
    <row r="117" spans="1:39" ht="10.5" customHeight="1">
      <c r="A117" s="111"/>
      <c r="B117" s="80"/>
      <c r="C117" s="62"/>
      <c r="D117" s="83"/>
      <c r="E117" s="41"/>
      <c r="F117" s="42"/>
      <c r="G117" s="43"/>
      <c r="H117" s="74"/>
      <c r="I117" s="93"/>
      <c r="J117" s="62"/>
      <c r="K117" s="74"/>
      <c r="L117" s="93"/>
      <c r="M117" s="62"/>
      <c r="N117" s="74"/>
      <c r="O117" s="93"/>
      <c r="P117" s="62"/>
      <c r="Q117" s="74"/>
      <c r="R117" s="93"/>
      <c r="S117" s="94"/>
      <c r="T117" s="89"/>
      <c r="U117" s="90"/>
      <c r="V117" s="90"/>
      <c r="W117" s="74"/>
      <c r="X117" s="93"/>
      <c r="Y117" s="62"/>
      <c r="Z117" s="78"/>
      <c r="AA117" s="78"/>
      <c r="AB117" s="79"/>
      <c r="AD117" s="36">
        <v>3</v>
      </c>
      <c r="AE117" s="36" t="s">
        <v>0</v>
      </c>
      <c r="AF117" s="35">
        <v>4</v>
      </c>
      <c r="AG117" s="34" t="str">
        <f>C120</f>
        <v>Marel David</v>
      </c>
      <c r="AH117" s="36" t="s">
        <v>0</v>
      </c>
      <c r="AI117" s="35" t="str">
        <f>C122</f>
        <v>Maryankov Evžen</v>
      </c>
      <c r="AJ117" s="34">
        <v>2</v>
      </c>
      <c r="AK117" s="36" t="s">
        <v>0</v>
      </c>
      <c r="AL117" s="35">
        <v>3</v>
      </c>
      <c r="AM117" s="36" t="s">
        <v>286</v>
      </c>
    </row>
    <row r="118" spans="1:39" ht="10.5" customHeight="1">
      <c r="A118" s="111"/>
      <c r="B118" s="80">
        <v>2</v>
      </c>
      <c r="C118" s="82" t="s">
        <v>64</v>
      </c>
      <c r="D118" s="83" t="s">
        <v>65</v>
      </c>
      <c r="E118" s="85">
        <f>J116</f>
        <v>0</v>
      </c>
      <c r="F118" s="76" t="s">
        <v>0</v>
      </c>
      <c r="G118" s="62">
        <f>H116</f>
        <v>3</v>
      </c>
      <c r="H118" s="44"/>
      <c r="I118" s="45"/>
      <c r="J118" s="46"/>
      <c r="K118" s="74">
        <f>AJ121</f>
        <v>0</v>
      </c>
      <c r="L118" s="76" t="s">
        <v>0</v>
      </c>
      <c r="M118" s="62">
        <f>AL121</f>
        <v>3</v>
      </c>
      <c r="N118" s="74">
        <f>AL122</f>
        <v>0</v>
      </c>
      <c r="O118" s="76" t="s">
        <v>0</v>
      </c>
      <c r="P118" s="62">
        <f>AJ122</f>
        <v>3</v>
      </c>
      <c r="Q118" s="74">
        <f>AJ116</f>
        <v>3</v>
      </c>
      <c r="R118" s="76" t="s">
        <v>0</v>
      </c>
      <c r="S118" s="94">
        <f>AL116</f>
        <v>0</v>
      </c>
      <c r="T118" s="89">
        <f>IF(E118=3,2,1)+IF(K118=3,2,1)+IF(N118=3,2,1)+IF(Q118=3,2,1)</f>
        <v>5</v>
      </c>
      <c r="U118" s="90"/>
      <c r="V118" s="90"/>
      <c r="W118" s="74">
        <f>E118+K118+N118+Q118</f>
        <v>3</v>
      </c>
      <c r="X118" s="76" t="s">
        <v>0</v>
      </c>
      <c r="Y118" s="62">
        <f>G118+M118+P118+S118</f>
        <v>9</v>
      </c>
      <c r="Z118" s="78" t="s">
        <v>4</v>
      </c>
      <c r="AA118" s="78"/>
      <c r="AB118" s="79"/>
      <c r="AD118" s="36">
        <v>1</v>
      </c>
      <c r="AE118" s="36" t="s">
        <v>0</v>
      </c>
      <c r="AF118" s="35">
        <v>2</v>
      </c>
      <c r="AG118" s="34" t="str">
        <f>C116</f>
        <v>Doležel Daniel</v>
      </c>
      <c r="AH118" s="36" t="s">
        <v>0</v>
      </c>
      <c r="AI118" s="35" t="str">
        <f>C118</f>
        <v>Huaman Mathias</v>
      </c>
      <c r="AJ118" s="34">
        <v>3</v>
      </c>
      <c r="AK118" s="36" t="s">
        <v>0</v>
      </c>
      <c r="AL118" s="35">
        <v>0</v>
      </c>
      <c r="AM118" s="36" t="s">
        <v>287</v>
      </c>
    </row>
    <row r="119" spans="1:39" ht="10.5" customHeight="1">
      <c r="A119" s="111"/>
      <c r="B119" s="80"/>
      <c r="C119" s="62"/>
      <c r="D119" s="83"/>
      <c r="E119" s="85"/>
      <c r="F119" s="93"/>
      <c r="G119" s="62"/>
      <c r="H119" s="44"/>
      <c r="I119" s="45"/>
      <c r="J119" s="46"/>
      <c r="K119" s="74"/>
      <c r="L119" s="93"/>
      <c r="M119" s="62"/>
      <c r="N119" s="74"/>
      <c r="O119" s="93"/>
      <c r="P119" s="62"/>
      <c r="Q119" s="74"/>
      <c r="R119" s="93"/>
      <c r="S119" s="94"/>
      <c r="T119" s="89"/>
      <c r="U119" s="90"/>
      <c r="V119" s="90"/>
      <c r="W119" s="74"/>
      <c r="X119" s="93"/>
      <c r="Y119" s="62"/>
      <c r="Z119" s="78"/>
      <c r="AA119" s="78"/>
      <c r="AB119" s="79"/>
      <c r="AD119" s="36">
        <v>5</v>
      </c>
      <c r="AE119" s="36" t="s">
        <v>0</v>
      </c>
      <c r="AF119" s="35">
        <v>3</v>
      </c>
      <c r="AG119" s="34" t="str">
        <f>C124</f>
        <v>Šafařík Daniel</v>
      </c>
      <c r="AH119" s="36" t="s">
        <v>0</v>
      </c>
      <c r="AI119" s="35" t="str">
        <f>C120</f>
        <v>Marel David</v>
      </c>
      <c r="AJ119" s="34">
        <v>1</v>
      </c>
      <c r="AK119" s="36" t="s">
        <v>0</v>
      </c>
      <c r="AL119" s="35">
        <v>3</v>
      </c>
      <c r="AM119" s="36" t="s">
        <v>288</v>
      </c>
    </row>
    <row r="120" spans="1:39" ht="10.5" customHeight="1">
      <c r="A120" s="111"/>
      <c r="B120" s="80">
        <v>3</v>
      </c>
      <c r="C120" s="82" t="s">
        <v>83</v>
      </c>
      <c r="D120" s="83" t="s">
        <v>82</v>
      </c>
      <c r="E120" s="85">
        <f>M116</f>
        <v>3</v>
      </c>
      <c r="F120" s="76" t="s">
        <v>0</v>
      </c>
      <c r="G120" s="62">
        <f>K116</f>
        <v>0</v>
      </c>
      <c r="H120" s="74">
        <f>M118</f>
        <v>3</v>
      </c>
      <c r="I120" s="76" t="s">
        <v>0</v>
      </c>
      <c r="J120" s="62">
        <f>K118</f>
        <v>0</v>
      </c>
      <c r="K120" s="44"/>
      <c r="L120" s="45"/>
      <c r="M120" s="46"/>
      <c r="N120" s="74">
        <f>AJ117</f>
        <v>2</v>
      </c>
      <c r="O120" s="76" t="s">
        <v>0</v>
      </c>
      <c r="P120" s="62">
        <f>AL117</f>
        <v>3</v>
      </c>
      <c r="Q120" s="74">
        <f>AL119</f>
        <v>3</v>
      </c>
      <c r="R120" s="76" t="s">
        <v>0</v>
      </c>
      <c r="S120" s="94">
        <f>AJ119</f>
        <v>1</v>
      </c>
      <c r="T120" s="89">
        <f>IF(E120=3,2,1)+IF(H120=3,2,1)+IF(N120=3,2,1)+IF(Q120=3,2,1)</f>
        <v>7</v>
      </c>
      <c r="U120" s="90"/>
      <c r="V120" s="90"/>
      <c r="W120" s="74">
        <f>E120+H120+N120+Q120</f>
        <v>11</v>
      </c>
      <c r="X120" s="76" t="s">
        <v>0</v>
      </c>
      <c r="Y120" s="62">
        <f>G120+J120+P120+S120</f>
        <v>4</v>
      </c>
      <c r="Z120" s="78" t="s">
        <v>2</v>
      </c>
      <c r="AA120" s="78"/>
      <c r="AB120" s="79"/>
      <c r="AD120" s="36">
        <v>1</v>
      </c>
      <c r="AE120" s="36" t="s">
        <v>0</v>
      </c>
      <c r="AF120" s="35">
        <v>4</v>
      </c>
      <c r="AG120" s="34" t="str">
        <f>C116</f>
        <v>Doležel Daniel</v>
      </c>
      <c r="AH120" s="36" t="s">
        <v>0</v>
      </c>
      <c r="AI120" s="35" t="str">
        <f>C122</f>
        <v>Maryankov Evžen</v>
      </c>
      <c r="AJ120" s="34">
        <v>1</v>
      </c>
      <c r="AK120" s="36" t="s">
        <v>0</v>
      </c>
      <c r="AL120" s="35">
        <v>3</v>
      </c>
      <c r="AM120" s="36" t="s">
        <v>289</v>
      </c>
    </row>
    <row r="121" spans="1:39" ht="10.5" customHeight="1">
      <c r="A121" s="111"/>
      <c r="B121" s="80"/>
      <c r="C121" s="62"/>
      <c r="D121" s="83"/>
      <c r="E121" s="85"/>
      <c r="F121" s="93"/>
      <c r="G121" s="62"/>
      <c r="H121" s="74"/>
      <c r="I121" s="93"/>
      <c r="J121" s="62"/>
      <c r="K121" s="44"/>
      <c r="L121" s="45"/>
      <c r="M121" s="46"/>
      <c r="N121" s="74"/>
      <c r="O121" s="93"/>
      <c r="P121" s="62"/>
      <c r="Q121" s="74"/>
      <c r="R121" s="93"/>
      <c r="S121" s="94"/>
      <c r="T121" s="89"/>
      <c r="U121" s="90"/>
      <c r="V121" s="90"/>
      <c r="W121" s="74"/>
      <c r="X121" s="93"/>
      <c r="Y121" s="62"/>
      <c r="Z121" s="78"/>
      <c r="AA121" s="78"/>
      <c r="AB121" s="79"/>
      <c r="AD121" s="36">
        <v>2</v>
      </c>
      <c r="AE121" s="36" t="s">
        <v>0</v>
      </c>
      <c r="AF121" s="35">
        <v>3</v>
      </c>
      <c r="AG121" s="34" t="str">
        <f>C118</f>
        <v>Huaman Mathias</v>
      </c>
      <c r="AH121" s="36" t="s">
        <v>0</v>
      </c>
      <c r="AI121" s="35" t="str">
        <f>C120</f>
        <v>Marel David</v>
      </c>
      <c r="AJ121" s="34">
        <v>0</v>
      </c>
      <c r="AK121" s="36" t="s">
        <v>0</v>
      </c>
      <c r="AL121" s="35">
        <v>3</v>
      </c>
      <c r="AM121" s="36" t="s">
        <v>290</v>
      </c>
    </row>
    <row r="122" spans="1:39" ht="10.5" customHeight="1">
      <c r="A122" s="111"/>
      <c r="B122" s="80">
        <v>4</v>
      </c>
      <c r="C122" s="82" t="s">
        <v>23</v>
      </c>
      <c r="D122" s="83" t="s">
        <v>282</v>
      </c>
      <c r="E122" s="85">
        <f>P116</f>
        <v>3</v>
      </c>
      <c r="F122" s="76" t="s">
        <v>0</v>
      </c>
      <c r="G122" s="62">
        <f>N116</f>
        <v>1</v>
      </c>
      <c r="H122" s="74">
        <f>P118</f>
        <v>3</v>
      </c>
      <c r="I122" s="76" t="s">
        <v>0</v>
      </c>
      <c r="J122" s="62">
        <f>N118</f>
        <v>0</v>
      </c>
      <c r="K122" s="74">
        <f>P120</f>
        <v>3</v>
      </c>
      <c r="L122" s="76" t="s">
        <v>0</v>
      </c>
      <c r="M122" s="62">
        <f>N120</f>
        <v>2</v>
      </c>
      <c r="N122" s="44"/>
      <c r="O122" s="45"/>
      <c r="P122" s="46"/>
      <c r="Q122" s="74">
        <f>AJ124</f>
        <v>3</v>
      </c>
      <c r="R122" s="76" t="s">
        <v>0</v>
      </c>
      <c r="S122" s="94">
        <f>AL124</f>
        <v>1</v>
      </c>
      <c r="T122" s="89">
        <f>IF(E122=3,2,1)+IF(H122=3,2,1)+IF(K122=3,2,1)+IF(Q122=3,2,1)</f>
        <v>8</v>
      </c>
      <c r="U122" s="90"/>
      <c r="V122" s="90"/>
      <c r="W122" s="74">
        <f>E122+H122+K122+Q122</f>
        <v>12</v>
      </c>
      <c r="X122" s="76" t="s">
        <v>0</v>
      </c>
      <c r="Y122" s="62">
        <f>G122+J122+M122+S122</f>
        <v>4</v>
      </c>
      <c r="Z122" s="78" t="s">
        <v>1</v>
      </c>
      <c r="AA122" s="78"/>
      <c r="AB122" s="79"/>
      <c r="AD122" s="36">
        <v>4</v>
      </c>
      <c r="AE122" s="36"/>
      <c r="AF122" s="35">
        <v>2</v>
      </c>
      <c r="AG122" s="34" t="str">
        <f>C122</f>
        <v>Maryankov Evžen</v>
      </c>
      <c r="AH122" s="36" t="s">
        <v>0</v>
      </c>
      <c r="AI122" s="35" t="str">
        <f>C118</f>
        <v>Huaman Mathias</v>
      </c>
      <c r="AJ122" s="34">
        <v>3</v>
      </c>
      <c r="AK122" s="36" t="s">
        <v>0</v>
      </c>
      <c r="AL122" s="35">
        <v>0</v>
      </c>
      <c r="AM122" s="36" t="s">
        <v>291</v>
      </c>
    </row>
    <row r="123" spans="1:39" ht="10.5" customHeight="1">
      <c r="A123" s="111"/>
      <c r="B123" s="80"/>
      <c r="C123" s="62"/>
      <c r="D123" s="83"/>
      <c r="E123" s="85"/>
      <c r="F123" s="93"/>
      <c r="G123" s="62"/>
      <c r="H123" s="74"/>
      <c r="I123" s="93"/>
      <c r="J123" s="62"/>
      <c r="K123" s="74"/>
      <c r="L123" s="93"/>
      <c r="M123" s="62"/>
      <c r="N123" s="44"/>
      <c r="O123" s="45"/>
      <c r="P123" s="46"/>
      <c r="Q123" s="74"/>
      <c r="R123" s="93"/>
      <c r="S123" s="94"/>
      <c r="T123" s="89"/>
      <c r="U123" s="90"/>
      <c r="V123" s="90"/>
      <c r="W123" s="74"/>
      <c r="X123" s="93"/>
      <c r="Y123" s="62"/>
      <c r="Z123" s="78"/>
      <c r="AA123" s="78"/>
      <c r="AB123" s="79"/>
      <c r="AD123" s="36">
        <v>5</v>
      </c>
      <c r="AE123" s="36"/>
      <c r="AF123" s="35">
        <v>1</v>
      </c>
      <c r="AG123" s="34" t="str">
        <f>C124</f>
        <v>Šafařík Daniel</v>
      </c>
      <c r="AH123" s="36" t="s">
        <v>0</v>
      </c>
      <c r="AI123" s="35" t="str">
        <f>C116</f>
        <v>Doležel Daniel</v>
      </c>
      <c r="AJ123" s="34">
        <v>0</v>
      </c>
      <c r="AK123" s="36" t="s">
        <v>0</v>
      </c>
      <c r="AL123" s="35">
        <v>3</v>
      </c>
      <c r="AM123" s="36" t="s">
        <v>292</v>
      </c>
    </row>
    <row r="124" spans="1:39" ht="10.5" customHeight="1">
      <c r="A124" s="111"/>
      <c r="B124" s="80">
        <v>5</v>
      </c>
      <c r="C124" s="82" t="s">
        <v>49</v>
      </c>
      <c r="D124" s="83" t="s">
        <v>29</v>
      </c>
      <c r="E124" s="85">
        <f>S116</f>
        <v>0</v>
      </c>
      <c r="F124" s="76" t="s">
        <v>0</v>
      </c>
      <c r="G124" s="62">
        <f>Q116</f>
        <v>3</v>
      </c>
      <c r="H124" s="74">
        <f>S118</f>
        <v>0</v>
      </c>
      <c r="I124" s="76" t="s">
        <v>0</v>
      </c>
      <c r="J124" s="62">
        <f>Q118</f>
        <v>3</v>
      </c>
      <c r="K124" s="74">
        <f>S120</f>
        <v>1</v>
      </c>
      <c r="L124" s="76" t="s">
        <v>0</v>
      </c>
      <c r="M124" s="62">
        <f>Q120</f>
        <v>3</v>
      </c>
      <c r="N124" s="74">
        <f>S122</f>
        <v>1</v>
      </c>
      <c r="O124" s="76" t="s">
        <v>0</v>
      </c>
      <c r="P124" s="62">
        <f>Q122</f>
        <v>3</v>
      </c>
      <c r="Q124" s="70"/>
      <c r="R124" s="72"/>
      <c r="S124" s="87"/>
      <c r="T124" s="89">
        <f>IF(E124=3,2,1)+IF(H124=3,2,1)+IF(K124=3,2,1)+IF(N124=3,2,1)</f>
        <v>4</v>
      </c>
      <c r="U124" s="90"/>
      <c r="V124" s="90"/>
      <c r="W124" s="74">
        <f>E124+H124+K124+N124</f>
        <v>2</v>
      </c>
      <c r="X124" s="76" t="s">
        <v>0</v>
      </c>
      <c r="Y124" s="62">
        <f>G124+J124+M124+P124</f>
        <v>12</v>
      </c>
      <c r="Z124" s="64" t="s">
        <v>5</v>
      </c>
      <c r="AA124" s="65"/>
      <c r="AB124" s="66"/>
      <c r="AD124" s="36">
        <v>4</v>
      </c>
      <c r="AF124" s="35">
        <v>5</v>
      </c>
      <c r="AG124" s="34" t="str">
        <f>C122</f>
        <v>Maryankov Evžen</v>
      </c>
      <c r="AH124" s="36" t="s">
        <v>0</v>
      </c>
      <c r="AI124" s="35" t="str">
        <f>C124</f>
        <v>Šafařík Daniel</v>
      </c>
      <c r="AJ124" s="34">
        <v>3</v>
      </c>
      <c r="AK124" s="36" t="s">
        <v>0</v>
      </c>
      <c r="AL124" s="35">
        <v>1</v>
      </c>
      <c r="AM124" s="36" t="s">
        <v>293</v>
      </c>
    </row>
    <row r="125" spans="1:39" ht="10.5" customHeight="1" thickBot="1">
      <c r="A125" s="112"/>
      <c r="B125" s="81"/>
      <c r="C125" s="63"/>
      <c r="D125" s="84"/>
      <c r="E125" s="86"/>
      <c r="F125" s="77"/>
      <c r="G125" s="63"/>
      <c r="H125" s="75"/>
      <c r="I125" s="77"/>
      <c r="J125" s="63"/>
      <c r="K125" s="75"/>
      <c r="L125" s="77"/>
      <c r="M125" s="63"/>
      <c r="N125" s="75"/>
      <c r="O125" s="77"/>
      <c r="P125" s="63"/>
      <c r="Q125" s="71"/>
      <c r="R125" s="73"/>
      <c r="S125" s="88"/>
      <c r="T125" s="91"/>
      <c r="U125" s="92"/>
      <c r="V125" s="92"/>
      <c r="W125" s="75"/>
      <c r="X125" s="77"/>
      <c r="Y125" s="63"/>
      <c r="Z125" s="67"/>
      <c r="AA125" s="68"/>
      <c r="AB125" s="69"/>
      <c r="AD125" s="36">
        <v>3</v>
      </c>
      <c r="AF125" s="35">
        <v>1</v>
      </c>
      <c r="AG125" s="34" t="str">
        <f>C120</f>
        <v>Marel David</v>
      </c>
      <c r="AH125" s="36" t="s">
        <v>0</v>
      </c>
      <c r="AI125" s="35" t="str">
        <f>C116</f>
        <v>Doležel Daniel</v>
      </c>
      <c r="AJ125" s="34">
        <v>3</v>
      </c>
      <c r="AK125" s="36" t="s">
        <v>0</v>
      </c>
      <c r="AL125" s="35">
        <v>0</v>
      </c>
      <c r="AM125" s="36" t="s">
        <v>294</v>
      </c>
    </row>
  </sheetData>
  <sheetProtection/>
  <mergeCells count="1032">
    <mergeCell ref="J2:J3"/>
    <mergeCell ref="K2:K3"/>
    <mergeCell ref="N1:P1"/>
    <mergeCell ref="Q1:S1"/>
    <mergeCell ref="A1:B1"/>
    <mergeCell ref="E1:G1"/>
    <mergeCell ref="H1:J1"/>
    <mergeCell ref="K1:M1"/>
    <mergeCell ref="A2:A9"/>
    <mergeCell ref="B2:B3"/>
    <mergeCell ref="C2:C3"/>
    <mergeCell ref="D2:D3"/>
    <mergeCell ref="H2:H3"/>
    <mergeCell ref="I2:I3"/>
    <mergeCell ref="N2:N3"/>
    <mergeCell ref="O2:O3"/>
    <mergeCell ref="P2:P3"/>
    <mergeCell ref="Q2:S3"/>
    <mergeCell ref="T1:V1"/>
    <mergeCell ref="W1:Y1"/>
    <mergeCell ref="V2:V3"/>
    <mergeCell ref="W2:Y3"/>
    <mergeCell ref="B4:B5"/>
    <mergeCell ref="C4:C5"/>
    <mergeCell ref="D4:D5"/>
    <mergeCell ref="E4:E5"/>
    <mergeCell ref="F4:F5"/>
    <mergeCell ref="G4:G5"/>
    <mergeCell ref="L2:L3"/>
    <mergeCell ref="M2:M3"/>
    <mergeCell ref="O4:O5"/>
    <mergeCell ref="P4:P5"/>
    <mergeCell ref="T2:T3"/>
    <mergeCell ref="U2:U3"/>
    <mergeCell ref="Q4:S5"/>
    <mergeCell ref="T4:T5"/>
    <mergeCell ref="U4:U5"/>
    <mergeCell ref="W4:Y5"/>
    <mergeCell ref="B6:B7"/>
    <mergeCell ref="C6:C7"/>
    <mergeCell ref="D6:D7"/>
    <mergeCell ref="E6:E7"/>
    <mergeCell ref="F6:F7"/>
    <mergeCell ref="K4:K5"/>
    <mergeCell ref="L4:L5"/>
    <mergeCell ref="M4:M5"/>
    <mergeCell ref="N4:N5"/>
    <mergeCell ref="V4:V5"/>
    <mergeCell ref="V6:V7"/>
    <mergeCell ref="W6:Y7"/>
    <mergeCell ref="G6:G7"/>
    <mergeCell ref="H6:H7"/>
    <mergeCell ref="I6:I7"/>
    <mergeCell ref="J6:J7"/>
    <mergeCell ref="N6:N7"/>
    <mergeCell ref="O6:O7"/>
    <mergeCell ref="P6:P7"/>
    <mergeCell ref="E8:E9"/>
    <mergeCell ref="Q6:S7"/>
    <mergeCell ref="T6:T7"/>
    <mergeCell ref="U6:U7"/>
    <mergeCell ref="L8:L9"/>
    <mergeCell ref="M8:M9"/>
    <mergeCell ref="U8:U9"/>
    <mergeCell ref="A11:B11"/>
    <mergeCell ref="E11:G11"/>
    <mergeCell ref="H11:J11"/>
    <mergeCell ref="K11:M11"/>
    <mergeCell ref="N11:P11"/>
    <mergeCell ref="H8:H9"/>
    <mergeCell ref="I8:I9"/>
    <mergeCell ref="B8:B9"/>
    <mergeCell ref="C8:C9"/>
    <mergeCell ref="D8:D9"/>
    <mergeCell ref="J8:J9"/>
    <mergeCell ref="K8:K9"/>
    <mergeCell ref="Q8:S9"/>
    <mergeCell ref="T8:T9"/>
    <mergeCell ref="F8:F9"/>
    <mergeCell ref="G8:G9"/>
    <mergeCell ref="A12:A19"/>
    <mergeCell ref="B12:B13"/>
    <mergeCell ref="C12:C13"/>
    <mergeCell ref="D12:D13"/>
    <mergeCell ref="H12:H13"/>
    <mergeCell ref="I12:I13"/>
    <mergeCell ref="Q11:S11"/>
    <mergeCell ref="T11:V11"/>
    <mergeCell ref="W12:Y13"/>
    <mergeCell ref="V12:V13"/>
    <mergeCell ref="V8:V9"/>
    <mergeCell ref="W11:Y11"/>
    <mergeCell ref="W8:Y9"/>
    <mergeCell ref="F14:F15"/>
    <mergeCell ref="K12:K13"/>
    <mergeCell ref="L12:L13"/>
    <mergeCell ref="M12:M13"/>
    <mergeCell ref="B14:B15"/>
    <mergeCell ref="C14:C15"/>
    <mergeCell ref="D14:D15"/>
    <mergeCell ref="E14:E15"/>
    <mergeCell ref="J12:J13"/>
    <mergeCell ref="T14:T15"/>
    <mergeCell ref="U14:U15"/>
    <mergeCell ref="V14:V15"/>
    <mergeCell ref="W14:Y15"/>
    <mergeCell ref="N12:N13"/>
    <mergeCell ref="Q12:S13"/>
    <mergeCell ref="T12:T13"/>
    <mergeCell ref="U12:U13"/>
    <mergeCell ref="P12:P13"/>
    <mergeCell ref="O12:O13"/>
    <mergeCell ref="P14:P15"/>
    <mergeCell ref="Q14:S15"/>
    <mergeCell ref="G14:G15"/>
    <mergeCell ref="K14:K15"/>
    <mergeCell ref="L14:L15"/>
    <mergeCell ref="M14:M15"/>
    <mergeCell ref="N14:N15"/>
    <mergeCell ref="O14:O15"/>
    <mergeCell ref="J16:J17"/>
    <mergeCell ref="N16:N17"/>
    <mergeCell ref="O16:O17"/>
    <mergeCell ref="P16:P17"/>
    <mergeCell ref="B16:B17"/>
    <mergeCell ref="C16:C17"/>
    <mergeCell ref="D16:D17"/>
    <mergeCell ref="E16:E17"/>
    <mergeCell ref="F16:F17"/>
    <mergeCell ref="G16:G17"/>
    <mergeCell ref="U16:U17"/>
    <mergeCell ref="V16:V17"/>
    <mergeCell ref="W16:Y17"/>
    <mergeCell ref="B18:B19"/>
    <mergeCell ref="C18:C19"/>
    <mergeCell ref="D18:D19"/>
    <mergeCell ref="E18:E19"/>
    <mergeCell ref="F18:F19"/>
    <mergeCell ref="H16:H17"/>
    <mergeCell ref="I16:I17"/>
    <mergeCell ref="K18:K19"/>
    <mergeCell ref="L18:L19"/>
    <mergeCell ref="Q16:S17"/>
    <mergeCell ref="T16:T17"/>
    <mergeCell ref="T18:T19"/>
    <mergeCell ref="M18:M19"/>
    <mergeCell ref="W18:Y19"/>
    <mergeCell ref="N21:P21"/>
    <mergeCell ref="Q21:S21"/>
    <mergeCell ref="Q18:S19"/>
    <mergeCell ref="T21:V21"/>
    <mergeCell ref="W21:Y21"/>
    <mergeCell ref="A21:B21"/>
    <mergeCell ref="E21:G21"/>
    <mergeCell ref="H21:J21"/>
    <mergeCell ref="K21:M21"/>
    <mergeCell ref="U18:U19"/>
    <mergeCell ref="V18:V19"/>
    <mergeCell ref="G18:G19"/>
    <mergeCell ref="H18:H19"/>
    <mergeCell ref="I18:I19"/>
    <mergeCell ref="J18:J19"/>
    <mergeCell ref="A22:A29"/>
    <mergeCell ref="B22:B23"/>
    <mergeCell ref="C22:C23"/>
    <mergeCell ref="D22:D23"/>
    <mergeCell ref="B28:B29"/>
    <mergeCell ref="C28:C29"/>
    <mergeCell ref="D28:D29"/>
    <mergeCell ref="O22:O23"/>
    <mergeCell ref="P22:P23"/>
    <mergeCell ref="Q22:S23"/>
    <mergeCell ref="H22:H23"/>
    <mergeCell ref="I22:I23"/>
    <mergeCell ref="J22:J23"/>
    <mergeCell ref="K22:K23"/>
    <mergeCell ref="W22:Y23"/>
    <mergeCell ref="B24:B25"/>
    <mergeCell ref="C24:C25"/>
    <mergeCell ref="D24:D25"/>
    <mergeCell ref="E24:E25"/>
    <mergeCell ref="F24:F25"/>
    <mergeCell ref="G24:G25"/>
    <mergeCell ref="L22:L23"/>
    <mergeCell ref="M22:M23"/>
    <mergeCell ref="N22:N23"/>
    <mergeCell ref="T22:T23"/>
    <mergeCell ref="U22:U23"/>
    <mergeCell ref="Q24:S25"/>
    <mergeCell ref="T24:T25"/>
    <mergeCell ref="U24:U25"/>
    <mergeCell ref="V22:V23"/>
    <mergeCell ref="W24:Y25"/>
    <mergeCell ref="B26:B27"/>
    <mergeCell ref="C26:C27"/>
    <mergeCell ref="D26:D27"/>
    <mergeCell ref="E26:E27"/>
    <mergeCell ref="F26:F27"/>
    <mergeCell ref="K24:K25"/>
    <mergeCell ref="L24:L25"/>
    <mergeCell ref="M24:M25"/>
    <mergeCell ref="N24:N25"/>
    <mergeCell ref="W26:Y27"/>
    <mergeCell ref="G26:G27"/>
    <mergeCell ref="H26:H27"/>
    <mergeCell ref="I26:I27"/>
    <mergeCell ref="J26:J27"/>
    <mergeCell ref="N26:N27"/>
    <mergeCell ref="O26:O27"/>
    <mergeCell ref="P26:P27"/>
    <mergeCell ref="Q26:S27"/>
    <mergeCell ref="T26:T27"/>
    <mergeCell ref="U26:U27"/>
    <mergeCell ref="L28:L29"/>
    <mergeCell ref="M28:M29"/>
    <mergeCell ref="V24:V25"/>
    <mergeCell ref="V26:V27"/>
    <mergeCell ref="O24:O25"/>
    <mergeCell ref="P24:P25"/>
    <mergeCell ref="F28:F29"/>
    <mergeCell ref="G28:G29"/>
    <mergeCell ref="W28:Y29"/>
    <mergeCell ref="Q28:S29"/>
    <mergeCell ref="T28:T29"/>
    <mergeCell ref="U28:U29"/>
    <mergeCell ref="V28:V29"/>
    <mergeCell ref="N31:P31"/>
    <mergeCell ref="H28:H29"/>
    <mergeCell ref="I28:I29"/>
    <mergeCell ref="J28:J29"/>
    <mergeCell ref="K28:K29"/>
    <mergeCell ref="A31:B31"/>
    <mergeCell ref="E31:G31"/>
    <mergeCell ref="H31:J31"/>
    <mergeCell ref="K31:M31"/>
    <mergeCell ref="E28:E29"/>
    <mergeCell ref="W31:Y31"/>
    <mergeCell ref="A32:A39"/>
    <mergeCell ref="B32:B33"/>
    <mergeCell ref="C32:C33"/>
    <mergeCell ref="D32:D33"/>
    <mergeCell ref="H32:H33"/>
    <mergeCell ref="I32:I33"/>
    <mergeCell ref="J32:J33"/>
    <mergeCell ref="O32:O33"/>
    <mergeCell ref="P32:P33"/>
    <mergeCell ref="Q31:S31"/>
    <mergeCell ref="T31:V31"/>
    <mergeCell ref="W32:Y33"/>
    <mergeCell ref="B34:B35"/>
    <mergeCell ref="C34:C35"/>
    <mergeCell ref="D34:D35"/>
    <mergeCell ref="E34:E35"/>
    <mergeCell ref="F34:F35"/>
    <mergeCell ref="K32:K33"/>
    <mergeCell ref="L32:L33"/>
    <mergeCell ref="U32:U33"/>
    <mergeCell ref="V32:V33"/>
    <mergeCell ref="T34:T35"/>
    <mergeCell ref="U34:U35"/>
    <mergeCell ref="V34:V35"/>
    <mergeCell ref="M32:M33"/>
    <mergeCell ref="N32:N33"/>
    <mergeCell ref="Q32:S33"/>
    <mergeCell ref="T32:T33"/>
    <mergeCell ref="P34:P35"/>
    <mergeCell ref="Q34:S35"/>
    <mergeCell ref="G34:G35"/>
    <mergeCell ref="K34:K35"/>
    <mergeCell ref="L34:L35"/>
    <mergeCell ref="M34:M35"/>
    <mergeCell ref="N34:N35"/>
    <mergeCell ref="W36:Y37"/>
    <mergeCell ref="O34:O35"/>
    <mergeCell ref="B36:B37"/>
    <mergeCell ref="C36:C37"/>
    <mergeCell ref="D36:D37"/>
    <mergeCell ref="E36:E37"/>
    <mergeCell ref="J36:J37"/>
    <mergeCell ref="N36:N37"/>
    <mergeCell ref="O36:O37"/>
    <mergeCell ref="W34:Y35"/>
    <mergeCell ref="C38:C39"/>
    <mergeCell ref="D38:D39"/>
    <mergeCell ref="E38:E39"/>
    <mergeCell ref="P36:P37"/>
    <mergeCell ref="U36:U37"/>
    <mergeCell ref="V36:V37"/>
    <mergeCell ref="F36:F37"/>
    <mergeCell ref="G36:G37"/>
    <mergeCell ref="Q36:S37"/>
    <mergeCell ref="T36:T37"/>
    <mergeCell ref="G38:G39"/>
    <mergeCell ref="H38:H39"/>
    <mergeCell ref="I38:I39"/>
    <mergeCell ref="J38:J39"/>
    <mergeCell ref="T38:T39"/>
    <mergeCell ref="M38:M39"/>
    <mergeCell ref="H36:H37"/>
    <mergeCell ref="I36:I37"/>
    <mergeCell ref="W38:Y39"/>
    <mergeCell ref="N41:P41"/>
    <mergeCell ref="Q41:S41"/>
    <mergeCell ref="Q38:S39"/>
    <mergeCell ref="T41:V41"/>
    <mergeCell ref="W41:Y41"/>
    <mergeCell ref="A41:B41"/>
    <mergeCell ref="E41:G41"/>
    <mergeCell ref="H41:J41"/>
    <mergeCell ref="K41:M41"/>
    <mergeCell ref="U38:U39"/>
    <mergeCell ref="V38:V39"/>
    <mergeCell ref="L38:L39"/>
    <mergeCell ref="F38:F39"/>
    <mergeCell ref="K38:K39"/>
    <mergeCell ref="B38:B39"/>
    <mergeCell ref="A42:A49"/>
    <mergeCell ref="B42:B43"/>
    <mergeCell ref="C42:C43"/>
    <mergeCell ref="D42:D43"/>
    <mergeCell ref="B48:B49"/>
    <mergeCell ref="C48:C49"/>
    <mergeCell ref="D48:D49"/>
    <mergeCell ref="O42:O43"/>
    <mergeCell ref="P42:P43"/>
    <mergeCell ref="Q42:S43"/>
    <mergeCell ref="H42:H43"/>
    <mergeCell ref="I42:I43"/>
    <mergeCell ref="J42:J43"/>
    <mergeCell ref="K42:K43"/>
    <mergeCell ref="W42:Y43"/>
    <mergeCell ref="B44:B45"/>
    <mergeCell ref="C44:C45"/>
    <mergeCell ref="D44:D45"/>
    <mergeCell ref="E44:E45"/>
    <mergeCell ref="F44:F45"/>
    <mergeCell ref="G44:G45"/>
    <mergeCell ref="L42:L43"/>
    <mergeCell ref="M42:M43"/>
    <mergeCell ref="N42:N43"/>
    <mergeCell ref="T42:T43"/>
    <mergeCell ref="U42:U43"/>
    <mergeCell ref="Q44:S45"/>
    <mergeCell ref="T44:T45"/>
    <mergeCell ref="U44:U45"/>
    <mergeCell ref="V42:V43"/>
    <mergeCell ref="W44:Y45"/>
    <mergeCell ref="B46:B47"/>
    <mergeCell ref="C46:C47"/>
    <mergeCell ref="D46:D47"/>
    <mergeCell ref="E46:E47"/>
    <mergeCell ref="F46:F47"/>
    <mergeCell ref="K44:K45"/>
    <mergeCell ref="L44:L45"/>
    <mergeCell ref="M44:M45"/>
    <mergeCell ref="N44:N45"/>
    <mergeCell ref="W46:Y47"/>
    <mergeCell ref="G46:G47"/>
    <mergeCell ref="H46:H47"/>
    <mergeCell ref="I46:I47"/>
    <mergeCell ref="J46:J47"/>
    <mergeCell ref="N46:N47"/>
    <mergeCell ref="O46:O47"/>
    <mergeCell ref="P46:P47"/>
    <mergeCell ref="Q46:S47"/>
    <mergeCell ref="T46:T47"/>
    <mergeCell ref="U46:U47"/>
    <mergeCell ref="L48:L49"/>
    <mergeCell ref="M48:M49"/>
    <mergeCell ref="V44:V45"/>
    <mergeCell ref="V46:V47"/>
    <mergeCell ref="O44:O45"/>
    <mergeCell ref="P44:P45"/>
    <mergeCell ref="F48:F49"/>
    <mergeCell ref="G48:G49"/>
    <mergeCell ref="W48:Y49"/>
    <mergeCell ref="Q48:S49"/>
    <mergeCell ref="T48:T49"/>
    <mergeCell ref="U48:U49"/>
    <mergeCell ref="V48:V49"/>
    <mergeCell ref="N51:P51"/>
    <mergeCell ref="H48:H49"/>
    <mergeCell ref="I48:I49"/>
    <mergeCell ref="J48:J49"/>
    <mergeCell ref="K48:K49"/>
    <mergeCell ref="A51:B51"/>
    <mergeCell ref="E51:G51"/>
    <mergeCell ref="H51:J51"/>
    <mergeCell ref="K51:M51"/>
    <mergeCell ref="E48:E49"/>
    <mergeCell ref="W51:Y51"/>
    <mergeCell ref="A52:A59"/>
    <mergeCell ref="B52:B53"/>
    <mergeCell ref="C52:C53"/>
    <mergeCell ref="D52:D53"/>
    <mergeCell ref="H52:H53"/>
    <mergeCell ref="I52:I53"/>
    <mergeCell ref="J52:J53"/>
    <mergeCell ref="O52:O53"/>
    <mergeCell ref="P52:P53"/>
    <mergeCell ref="Q51:S51"/>
    <mergeCell ref="T51:V51"/>
    <mergeCell ref="W52:Y53"/>
    <mergeCell ref="B54:B55"/>
    <mergeCell ref="C54:C55"/>
    <mergeCell ref="D54:D55"/>
    <mergeCell ref="E54:E55"/>
    <mergeCell ref="F54:F55"/>
    <mergeCell ref="K52:K53"/>
    <mergeCell ref="L52:L53"/>
    <mergeCell ref="U52:U53"/>
    <mergeCell ref="V52:V53"/>
    <mergeCell ref="T54:T55"/>
    <mergeCell ref="U54:U55"/>
    <mergeCell ref="V54:V55"/>
    <mergeCell ref="M52:M53"/>
    <mergeCell ref="N52:N53"/>
    <mergeCell ref="Q52:S53"/>
    <mergeCell ref="T52:T53"/>
    <mergeCell ref="P54:P55"/>
    <mergeCell ref="Q54:S55"/>
    <mergeCell ref="G54:G55"/>
    <mergeCell ref="K54:K55"/>
    <mergeCell ref="L54:L55"/>
    <mergeCell ref="M54:M55"/>
    <mergeCell ref="N54:N55"/>
    <mergeCell ref="W56:Y57"/>
    <mergeCell ref="O54:O55"/>
    <mergeCell ref="B56:B57"/>
    <mergeCell ref="C56:C57"/>
    <mergeCell ref="D56:D57"/>
    <mergeCell ref="E56:E57"/>
    <mergeCell ref="J56:J57"/>
    <mergeCell ref="N56:N57"/>
    <mergeCell ref="O56:O57"/>
    <mergeCell ref="W54:Y55"/>
    <mergeCell ref="C58:C59"/>
    <mergeCell ref="D58:D59"/>
    <mergeCell ref="E58:E59"/>
    <mergeCell ref="P56:P57"/>
    <mergeCell ref="U56:U57"/>
    <mergeCell ref="V56:V57"/>
    <mergeCell ref="F56:F57"/>
    <mergeCell ref="G56:G57"/>
    <mergeCell ref="Q56:S57"/>
    <mergeCell ref="T56:T57"/>
    <mergeCell ref="G58:G59"/>
    <mergeCell ref="H58:H59"/>
    <mergeCell ref="I58:I59"/>
    <mergeCell ref="J58:J59"/>
    <mergeCell ref="T58:T59"/>
    <mergeCell ref="M58:M59"/>
    <mergeCell ref="H56:H57"/>
    <mergeCell ref="I56:I57"/>
    <mergeCell ref="W58:Y59"/>
    <mergeCell ref="N61:P61"/>
    <mergeCell ref="Q61:S61"/>
    <mergeCell ref="Q58:S59"/>
    <mergeCell ref="T61:V61"/>
    <mergeCell ref="W61:Y61"/>
    <mergeCell ref="A61:B61"/>
    <mergeCell ref="E61:G61"/>
    <mergeCell ref="H61:J61"/>
    <mergeCell ref="K61:M61"/>
    <mergeCell ref="U58:U59"/>
    <mergeCell ref="V58:V59"/>
    <mergeCell ref="L58:L59"/>
    <mergeCell ref="F58:F59"/>
    <mergeCell ref="K58:K59"/>
    <mergeCell ref="B58:B59"/>
    <mergeCell ref="A62:A69"/>
    <mergeCell ref="B62:B63"/>
    <mergeCell ref="C62:C63"/>
    <mergeCell ref="D62:D63"/>
    <mergeCell ref="B68:B69"/>
    <mergeCell ref="C68:C69"/>
    <mergeCell ref="D68:D69"/>
    <mergeCell ref="O62:O63"/>
    <mergeCell ref="P62:P63"/>
    <mergeCell ref="Q62:S63"/>
    <mergeCell ref="H62:H63"/>
    <mergeCell ref="I62:I63"/>
    <mergeCell ref="J62:J63"/>
    <mergeCell ref="K62:K63"/>
    <mergeCell ref="W62:Y63"/>
    <mergeCell ref="B64:B65"/>
    <mergeCell ref="C64:C65"/>
    <mergeCell ref="D64:D65"/>
    <mergeCell ref="E64:E65"/>
    <mergeCell ref="F64:F65"/>
    <mergeCell ref="G64:G65"/>
    <mergeCell ref="L62:L63"/>
    <mergeCell ref="M62:M63"/>
    <mergeCell ref="N62:N63"/>
    <mergeCell ref="T62:T63"/>
    <mergeCell ref="U62:U63"/>
    <mergeCell ref="Q64:S65"/>
    <mergeCell ref="T64:T65"/>
    <mergeCell ref="U64:U65"/>
    <mergeCell ref="V62:V63"/>
    <mergeCell ref="W64:Y65"/>
    <mergeCell ref="B66:B67"/>
    <mergeCell ref="C66:C67"/>
    <mergeCell ref="D66:D67"/>
    <mergeCell ref="E66:E67"/>
    <mergeCell ref="F66:F67"/>
    <mergeCell ref="K64:K65"/>
    <mergeCell ref="L64:L65"/>
    <mergeCell ref="M64:M65"/>
    <mergeCell ref="N64:N65"/>
    <mergeCell ref="W66:Y67"/>
    <mergeCell ref="G66:G67"/>
    <mergeCell ref="H66:H67"/>
    <mergeCell ref="I66:I67"/>
    <mergeCell ref="J66:J67"/>
    <mergeCell ref="N66:N67"/>
    <mergeCell ref="O66:O67"/>
    <mergeCell ref="P66:P67"/>
    <mergeCell ref="Q66:S67"/>
    <mergeCell ref="T66:T67"/>
    <mergeCell ref="U66:U67"/>
    <mergeCell ref="L68:L69"/>
    <mergeCell ref="M68:M69"/>
    <mergeCell ref="V64:V65"/>
    <mergeCell ref="V66:V67"/>
    <mergeCell ref="O64:O65"/>
    <mergeCell ref="P64:P65"/>
    <mergeCell ref="G68:G69"/>
    <mergeCell ref="W68:Y69"/>
    <mergeCell ref="Q68:S69"/>
    <mergeCell ref="T68:T69"/>
    <mergeCell ref="U68:U69"/>
    <mergeCell ref="V68:V69"/>
    <mergeCell ref="H68:H69"/>
    <mergeCell ref="I68:I69"/>
    <mergeCell ref="J68:J69"/>
    <mergeCell ref="K68:K69"/>
    <mergeCell ref="A71:B71"/>
    <mergeCell ref="E71:G71"/>
    <mergeCell ref="H71:J71"/>
    <mergeCell ref="K71:M71"/>
    <mergeCell ref="E68:E69"/>
    <mergeCell ref="F68:F69"/>
    <mergeCell ref="W71:Y71"/>
    <mergeCell ref="A72:A79"/>
    <mergeCell ref="B72:B73"/>
    <mergeCell ref="C72:C73"/>
    <mergeCell ref="D72:D73"/>
    <mergeCell ref="H72:H73"/>
    <mergeCell ref="I72:I73"/>
    <mergeCell ref="J72:J73"/>
    <mergeCell ref="O72:O73"/>
    <mergeCell ref="P72:P73"/>
    <mergeCell ref="W72:Y73"/>
    <mergeCell ref="B74:B75"/>
    <mergeCell ref="C74:C75"/>
    <mergeCell ref="D74:D75"/>
    <mergeCell ref="E74:E75"/>
    <mergeCell ref="F74:F75"/>
    <mergeCell ref="K72:K73"/>
    <mergeCell ref="L72:L73"/>
    <mergeCell ref="M72:M73"/>
    <mergeCell ref="N72:N73"/>
    <mergeCell ref="Q72:S73"/>
    <mergeCell ref="T72:T73"/>
    <mergeCell ref="Q71:S71"/>
    <mergeCell ref="T71:V71"/>
    <mergeCell ref="N71:P71"/>
    <mergeCell ref="N74:N75"/>
    <mergeCell ref="U72:U73"/>
    <mergeCell ref="V72:V73"/>
    <mergeCell ref="T74:T75"/>
    <mergeCell ref="U74:U75"/>
    <mergeCell ref="V74:V75"/>
    <mergeCell ref="O76:O77"/>
    <mergeCell ref="W74:Y75"/>
    <mergeCell ref="F76:F77"/>
    <mergeCell ref="G76:G77"/>
    <mergeCell ref="P74:P75"/>
    <mergeCell ref="Q74:S75"/>
    <mergeCell ref="G74:G75"/>
    <mergeCell ref="K74:K75"/>
    <mergeCell ref="L74:L75"/>
    <mergeCell ref="M74:M75"/>
    <mergeCell ref="U76:U77"/>
    <mergeCell ref="V76:V77"/>
    <mergeCell ref="W76:Y77"/>
    <mergeCell ref="O74:O75"/>
    <mergeCell ref="B76:B77"/>
    <mergeCell ref="C76:C77"/>
    <mergeCell ref="D76:D77"/>
    <mergeCell ref="E76:E77"/>
    <mergeCell ref="J76:J77"/>
    <mergeCell ref="N76:N77"/>
    <mergeCell ref="F78:F79"/>
    <mergeCell ref="H76:H77"/>
    <mergeCell ref="I76:I77"/>
    <mergeCell ref="K78:K79"/>
    <mergeCell ref="B78:B79"/>
    <mergeCell ref="C78:C79"/>
    <mergeCell ref="D78:D79"/>
    <mergeCell ref="E78:E79"/>
    <mergeCell ref="L78:L79"/>
    <mergeCell ref="Q76:S77"/>
    <mergeCell ref="T76:T77"/>
    <mergeCell ref="G78:G79"/>
    <mergeCell ref="H78:H79"/>
    <mergeCell ref="I78:I79"/>
    <mergeCell ref="J78:J79"/>
    <mergeCell ref="T78:T79"/>
    <mergeCell ref="M78:M79"/>
    <mergeCell ref="P76:P77"/>
    <mergeCell ref="H81:J81"/>
    <mergeCell ref="K81:M81"/>
    <mergeCell ref="U78:U79"/>
    <mergeCell ref="V78:V79"/>
    <mergeCell ref="W78:Y79"/>
    <mergeCell ref="N81:P81"/>
    <mergeCell ref="Q81:S81"/>
    <mergeCell ref="Q78:S79"/>
    <mergeCell ref="T81:V81"/>
    <mergeCell ref="W81:Y81"/>
    <mergeCell ref="A82:A89"/>
    <mergeCell ref="B82:B83"/>
    <mergeCell ref="C82:C83"/>
    <mergeCell ref="D82:D83"/>
    <mergeCell ref="A81:B81"/>
    <mergeCell ref="E81:G81"/>
    <mergeCell ref="N82:N83"/>
    <mergeCell ref="O82:O83"/>
    <mergeCell ref="P82:P83"/>
    <mergeCell ref="Q82:S83"/>
    <mergeCell ref="H82:H83"/>
    <mergeCell ref="I82:I83"/>
    <mergeCell ref="J82:J83"/>
    <mergeCell ref="K82:K83"/>
    <mergeCell ref="V82:V83"/>
    <mergeCell ref="W82:Y83"/>
    <mergeCell ref="B84:B85"/>
    <mergeCell ref="C84:C85"/>
    <mergeCell ref="D84:D85"/>
    <mergeCell ref="E84:E85"/>
    <mergeCell ref="F84:F85"/>
    <mergeCell ref="G84:G85"/>
    <mergeCell ref="L82:L83"/>
    <mergeCell ref="M82:M83"/>
    <mergeCell ref="P84:P85"/>
    <mergeCell ref="T82:T83"/>
    <mergeCell ref="U82:U83"/>
    <mergeCell ref="Q84:S85"/>
    <mergeCell ref="T84:T85"/>
    <mergeCell ref="U84:U85"/>
    <mergeCell ref="W84:Y85"/>
    <mergeCell ref="B86:B87"/>
    <mergeCell ref="C86:C87"/>
    <mergeCell ref="D86:D87"/>
    <mergeCell ref="E86:E87"/>
    <mergeCell ref="F86:F87"/>
    <mergeCell ref="K84:K85"/>
    <mergeCell ref="L84:L85"/>
    <mergeCell ref="M84:M85"/>
    <mergeCell ref="N84:N85"/>
    <mergeCell ref="G86:G87"/>
    <mergeCell ref="H86:H87"/>
    <mergeCell ref="I86:I87"/>
    <mergeCell ref="J86:J87"/>
    <mergeCell ref="N86:N87"/>
    <mergeCell ref="V84:V85"/>
    <mergeCell ref="T86:T87"/>
    <mergeCell ref="U86:U87"/>
    <mergeCell ref="V86:V87"/>
    <mergeCell ref="O84:O85"/>
    <mergeCell ref="O86:O87"/>
    <mergeCell ref="B88:B89"/>
    <mergeCell ref="C88:C89"/>
    <mergeCell ref="D88:D89"/>
    <mergeCell ref="E88:E89"/>
    <mergeCell ref="W86:Y87"/>
    <mergeCell ref="F88:F89"/>
    <mergeCell ref="G88:G89"/>
    <mergeCell ref="P86:P87"/>
    <mergeCell ref="Q86:S87"/>
    <mergeCell ref="U88:U89"/>
    <mergeCell ref="V88:V89"/>
    <mergeCell ref="W88:Y89"/>
    <mergeCell ref="A91:B91"/>
    <mergeCell ref="E91:G91"/>
    <mergeCell ref="H91:J91"/>
    <mergeCell ref="K91:M91"/>
    <mergeCell ref="N91:P91"/>
    <mergeCell ref="H88:H89"/>
    <mergeCell ref="I88:I89"/>
    <mergeCell ref="H92:H93"/>
    <mergeCell ref="I92:I93"/>
    <mergeCell ref="Q88:S89"/>
    <mergeCell ref="T88:T89"/>
    <mergeCell ref="J88:J89"/>
    <mergeCell ref="K88:K89"/>
    <mergeCell ref="L88:L89"/>
    <mergeCell ref="M88:M89"/>
    <mergeCell ref="Q91:S91"/>
    <mergeCell ref="T91:V91"/>
    <mergeCell ref="A92:A101"/>
    <mergeCell ref="B92:B93"/>
    <mergeCell ref="C92:C93"/>
    <mergeCell ref="D92:D93"/>
    <mergeCell ref="B94:B95"/>
    <mergeCell ref="C94:C95"/>
    <mergeCell ref="D94:D95"/>
    <mergeCell ref="J92:J93"/>
    <mergeCell ref="K92:K93"/>
    <mergeCell ref="L92:L93"/>
    <mergeCell ref="M92:M93"/>
    <mergeCell ref="W91:Y91"/>
    <mergeCell ref="Z91:AB91"/>
    <mergeCell ref="T92:V93"/>
    <mergeCell ref="W92:W93"/>
    <mergeCell ref="Z92:AB93"/>
    <mergeCell ref="R92:R93"/>
    <mergeCell ref="S92:S93"/>
    <mergeCell ref="X92:X93"/>
    <mergeCell ref="Y92:Y93"/>
    <mergeCell ref="N92:N93"/>
    <mergeCell ref="O92:O93"/>
    <mergeCell ref="P92:P93"/>
    <mergeCell ref="Q92:Q93"/>
    <mergeCell ref="T94:V95"/>
    <mergeCell ref="W94:W95"/>
    <mergeCell ref="X94:X95"/>
    <mergeCell ref="Y94:Y95"/>
    <mergeCell ref="E94:E95"/>
    <mergeCell ref="F94:F95"/>
    <mergeCell ref="G94:G95"/>
    <mergeCell ref="K94:K95"/>
    <mergeCell ref="R94:R95"/>
    <mergeCell ref="S94:S95"/>
    <mergeCell ref="L94:L95"/>
    <mergeCell ref="M94:M95"/>
    <mergeCell ref="N94:N95"/>
    <mergeCell ref="O94:O95"/>
    <mergeCell ref="P94:P95"/>
    <mergeCell ref="Q94:Q95"/>
    <mergeCell ref="Z94:AB95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N96:N97"/>
    <mergeCell ref="O96:O97"/>
    <mergeCell ref="P96:P97"/>
    <mergeCell ref="Q96:Q97"/>
    <mergeCell ref="R96:R97"/>
    <mergeCell ref="S96:S97"/>
    <mergeCell ref="T96:V97"/>
    <mergeCell ref="W96:W97"/>
    <mergeCell ref="X96:X97"/>
    <mergeCell ref="Y96:Y97"/>
    <mergeCell ref="Z96:AB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T100:V101"/>
    <mergeCell ref="I100:I101"/>
    <mergeCell ref="R98:R99"/>
    <mergeCell ref="S98:S99"/>
    <mergeCell ref="X98:X99"/>
    <mergeCell ref="Y98:Y99"/>
    <mergeCell ref="T98:V99"/>
    <mergeCell ref="W98:W99"/>
    <mergeCell ref="M98:M99"/>
    <mergeCell ref="Q98:Q99"/>
    <mergeCell ref="L100:L101"/>
    <mergeCell ref="M100:M101"/>
    <mergeCell ref="Z98:AB99"/>
    <mergeCell ref="B100:B101"/>
    <mergeCell ref="C100:C101"/>
    <mergeCell ref="D100:D101"/>
    <mergeCell ref="E100:E101"/>
    <mergeCell ref="F100:F101"/>
    <mergeCell ref="G100:G101"/>
    <mergeCell ref="H100:H101"/>
    <mergeCell ref="A103:B103"/>
    <mergeCell ref="E103:G103"/>
    <mergeCell ref="H103:J103"/>
    <mergeCell ref="K103:M103"/>
    <mergeCell ref="N100:N101"/>
    <mergeCell ref="N103:P103"/>
    <mergeCell ref="O100:O101"/>
    <mergeCell ref="P100:P101"/>
    <mergeCell ref="J100:J101"/>
    <mergeCell ref="K100:K101"/>
    <mergeCell ref="I104:I105"/>
    <mergeCell ref="J104:J105"/>
    <mergeCell ref="W100:W101"/>
    <mergeCell ref="X100:X101"/>
    <mergeCell ref="Y100:Y101"/>
    <mergeCell ref="Z100:AB101"/>
    <mergeCell ref="Q103:S103"/>
    <mergeCell ref="Q100:Q101"/>
    <mergeCell ref="R100:R101"/>
    <mergeCell ref="S100:S101"/>
    <mergeCell ref="Q104:Q105"/>
    <mergeCell ref="R104:R105"/>
    <mergeCell ref="T103:V103"/>
    <mergeCell ref="W103:Y103"/>
    <mergeCell ref="Z103:AB103"/>
    <mergeCell ref="A104:A113"/>
    <mergeCell ref="B104:B105"/>
    <mergeCell ref="C104:C105"/>
    <mergeCell ref="D104:D105"/>
    <mergeCell ref="H104:H105"/>
    <mergeCell ref="K104:K105"/>
    <mergeCell ref="L104:L105"/>
    <mergeCell ref="M104:M105"/>
    <mergeCell ref="N104:N105"/>
    <mergeCell ref="O104:O105"/>
    <mergeCell ref="P104:P105"/>
    <mergeCell ref="S104:S105"/>
    <mergeCell ref="T104:V105"/>
    <mergeCell ref="Y104:Y105"/>
    <mergeCell ref="Z104:AB105"/>
    <mergeCell ref="W104:W105"/>
    <mergeCell ref="X104:X105"/>
    <mergeCell ref="F106:F107"/>
    <mergeCell ref="G106:G107"/>
    <mergeCell ref="K106:K107"/>
    <mergeCell ref="L106:L107"/>
    <mergeCell ref="B106:B107"/>
    <mergeCell ref="C106:C107"/>
    <mergeCell ref="D106:D107"/>
    <mergeCell ref="E106:E107"/>
    <mergeCell ref="Q106:Q107"/>
    <mergeCell ref="R106:R107"/>
    <mergeCell ref="W106:W107"/>
    <mergeCell ref="X106:X107"/>
    <mergeCell ref="Y106:Y107"/>
    <mergeCell ref="Z106:AB107"/>
    <mergeCell ref="D108:D109"/>
    <mergeCell ref="E108:E109"/>
    <mergeCell ref="F108:F109"/>
    <mergeCell ref="G108:G109"/>
    <mergeCell ref="S106:S107"/>
    <mergeCell ref="T106:V107"/>
    <mergeCell ref="M106:M107"/>
    <mergeCell ref="N106:N107"/>
    <mergeCell ref="O106:O107"/>
    <mergeCell ref="P106:P107"/>
    <mergeCell ref="Y108:Y109"/>
    <mergeCell ref="Z108:AB109"/>
    <mergeCell ref="W108:W109"/>
    <mergeCell ref="X108:X109"/>
    <mergeCell ref="H108:H109"/>
    <mergeCell ref="I108:I109"/>
    <mergeCell ref="J108:J109"/>
    <mergeCell ref="N108:N109"/>
    <mergeCell ref="O108:O109"/>
    <mergeCell ref="P108:P109"/>
    <mergeCell ref="B110:B111"/>
    <mergeCell ref="C110:C111"/>
    <mergeCell ref="D110:D111"/>
    <mergeCell ref="E110:E111"/>
    <mergeCell ref="S108:S109"/>
    <mergeCell ref="T108:V109"/>
    <mergeCell ref="Q108:Q109"/>
    <mergeCell ref="R108:R109"/>
    <mergeCell ref="B108:B109"/>
    <mergeCell ref="C108:C109"/>
    <mergeCell ref="W110:W111"/>
    <mergeCell ref="X110:X111"/>
    <mergeCell ref="Y110:Y111"/>
    <mergeCell ref="Z110:AB111"/>
    <mergeCell ref="F110:F111"/>
    <mergeCell ref="G110:G111"/>
    <mergeCell ref="H110:H111"/>
    <mergeCell ref="I110:I111"/>
    <mergeCell ref="S110:S111"/>
    <mergeCell ref="T110:V111"/>
    <mergeCell ref="J110:J111"/>
    <mergeCell ref="K110:K111"/>
    <mergeCell ref="L110:L111"/>
    <mergeCell ref="M110:M111"/>
    <mergeCell ref="Q110:Q111"/>
    <mergeCell ref="R110:R111"/>
    <mergeCell ref="J112:J113"/>
    <mergeCell ref="K112:K113"/>
    <mergeCell ref="L112:L113"/>
    <mergeCell ref="M112:M113"/>
    <mergeCell ref="B112:B113"/>
    <mergeCell ref="C112:C113"/>
    <mergeCell ref="D112:D113"/>
    <mergeCell ref="E112:E113"/>
    <mergeCell ref="F112:F113"/>
    <mergeCell ref="G112:G113"/>
    <mergeCell ref="X112:X113"/>
    <mergeCell ref="Y112:Y113"/>
    <mergeCell ref="Z112:AB113"/>
    <mergeCell ref="A115:B115"/>
    <mergeCell ref="E115:G115"/>
    <mergeCell ref="H115:J115"/>
    <mergeCell ref="K115:M115"/>
    <mergeCell ref="N115:P115"/>
    <mergeCell ref="N112:N113"/>
    <mergeCell ref="O112:O113"/>
    <mergeCell ref="H116:H117"/>
    <mergeCell ref="I116:I117"/>
    <mergeCell ref="T112:V113"/>
    <mergeCell ref="W112:W113"/>
    <mergeCell ref="P112:P113"/>
    <mergeCell ref="Q112:Q113"/>
    <mergeCell ref="R112:R113"/>
    <mergeCell ref="S112:S113"/>
    <mergeCell ref="H112:H113"/>
    <mergeCell ref="I112:I113"/>
    <mergeCell ref="A116:A125"/>
    <mergeCell ref="B116:B117"/>
    <mergeCell ref="C116:C117"/>
    <mergeCell ref="D116:D117"/>
    <mergeCell ref="B122:B123"/>
    <mergeCell ref="C122:C123"/>
    <mergeCell ref="D122:D123"/>
    <mergeCell ref="P116:P117"/>
    <mergeCell ref="Q116:Q117"/>
    <mergeCell ref="Q115:S115"/>
    <mergeCell ref="T115:V115"/>
    <mergeCell ref="W115:Y115"/>
    <mergeCell ref="Z115:AB115"/>
    <mergeCell ref="J116:J117"/>
    <mergeCell ref="K116:K117"/>
    <mergeCell ref="L116:L117"/>
    <mergeCell ref="M116:M117"/>
    <mergeCell ref="N116:N117"/>
    <mergeCell ref="O116:O117"/>
    <mergeCell ref="R116:R117"/>
    <mergeCell ref="S116:S117"/>
    <mergeCell ref="X116:X117"/>
    <mergeCell ref="Y116:Y117"/>
    <mergeCell ref="T116:V117"/>
    <mergeCell ref="W116:W117"/>
    <mergeCell ref="Z116:AB117"/>
    <mergeCell ref="B118:B119"/>
    <mergeCell ref="C118:C119"/>
    <mergeCell ref="D118:D119"/>
    <mergeCell ref="E118:E119"/>
    <mergeCell ref="F118:F119"/>
    <mergeCell ref="G118:G119"/>
    <mergeCell ref="K118:K119"/>
    <mergeCell ref="T118:V119"/>
    <mergeCell ref="W118:W119"/>
    <mergeCell ref="Y118:Y119"/>
    <mergeCell ref="I120:I121"/>
    <mergeCell ref="J120:J121"/>
    <mergeCell ref="R118:R119"/>
    <mergeCell ref="S118:S119"/>
    <mergeCell ref="L118:L119"/>
    <mergeCell ref="M118:M119"/>
    <mergeCell ref="N118:N119"/>
    <mergeCell ref="O118:O119"/>
    <mergeCell ref="G120:G121"/>
    <mergeCell ref="H120:H121"/>
    <mergeCell ref="Z120:AB121"/>
    <mergeCell ref="P120:P121"/>
    <mergeCell ref="P118:P119"/>
    <mergeCell ref="Q118:Q119"/>
    <mergeCell ref="R120:R121"/>
    <mergeCell ref="S120:S121"/>
    <mergeCell ref="Q120:Q121"/>
    <mergeCell ref="X118:X119"/>
    <mergeCell ref="E122:E123"/>
    <mergeCell ref="F122:F123"/>
    <mergeCell ref="N120:N121"/>
    <mergeCell ref="O120:O121"/>
    <mergeCell ref="Z118:AB119"/>
    <mergeCell ref="B120:B121"/>
    <mergeCell ref="C120:C121"/>
    <mergeCell ref="D120:D121"/>
    <mergeCell ref="E120:E121"/>
    <mergeCell ref="F120:F121"/>
    <mergeCell ref="M122:M123"/>
    <mergeCell ref="Q122:Q123"/>
    <mergeCell ref="T120:V121"/>
    <mergeCell ref="W120:W121"/>
    <mergeCell ref="X120:X121"/>
    <mergeCell ref="Y120:Y121"/>
    <mergeCell ref="G122:G123"/>
    <mergeCell ref="H122:H123"/>
    <mergeCell ref="I122:I123"/>
    <mergeCell ref="J122:J123"/>
    <mergeCell ref="K122:K123"/>
    <mergeCell ref="L122:L123"/>
    <mergeCell ref="R122:R123"/>
    <mergeCell ref="S122:S123"/>
    <mergeCell ref="X122:X123"/>
    <mergeCell ref="Y122:Y123"/>
    <mergeCell ref="T122:V123"/>
    <mergeCell ref="W122:W123"/>
    <mergeCell ref="Z122:AB123"/>
    <mergeCell ref="B124:B125"/>
    <mergeCell ref="C124:C125"/>
    <mergeCell ref="D124:D125"/>
    <mergeCell ref="E124:E125"/>
    <mergeCell ref="F124:F125"/>
    <mergeCell ref="G124:G125"/>
    <mergeCell ref="H124:H125"/>
    <mergeCell ref="S124:S125"/>
    <mergeCell ref="T124:V125"/>
    <mergeCell ref="M124:M125"/>
    <mergeCell ref="N124:N125"/>
    <mergeCell ref="O124:O125"/>
    <mergeCell ref="P124:P125"/>
    <mergeCell ref="I124:I125"/>
    <mergeCell ref="J124:J125"/>
    <mergeCell ref="K124:K125"/>
    <mergeCell ref="L124:L125"/>
    <mergeCell ref="Y124:Y125"/>
    <mergeCell ref="Z124:AB125"/>
    <mergeCell ref="Q124:Q125"/>
    <mergeCell ref="R124:R125"/>
    <mergeCell ref="W124:W125"/>
    <mergeCell ref="X124:X125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G2" sqref="G2"/>
    </sheetView>
  </sheetViews>
  <sheetFormatPr defaultColWidth="8.88671875" defaultRowHeight="15"/>
  <cols>
    <col min="1" max="1" width="3.6640625" style="5" customWidth="1"/>
    <col min="2" max="2" width="13.4453125" style="5" bestFit="1" customWidth="1"/>
    <col min="3" max="3" width="4.99609375" style="5" bestFit="1" customWidth="1"/>
    <col min="4" max="4" width="11.88671875" style="5" bestFit="1" customWidth="1"/>
    <col min="5" max="8" width="13.4453125" style="5" bestFit="1" customWidth="1"/>
    <col min="9" max="9" width="4.88671875" style="5" customWidth="1"/>
    <col min="10" max="16384" width="8.88671875" style="5" customWidth="1"/>
  </cols>
  <sheetData>
    <row r="1" spans="1:3" ht="11.25" customHeight="1">
      <c r="A1" s="3"/>
      <c r="B1" s="8"/>
      <c r="C1" s="8"/>
    </row>
    <row r="2" spans="1:4" ht="11.25" customHeight="1">
      <c r="A2" s="3"/>
      <c r="B2" s="11" t="s">
        <v>56</v>
      </c>
      <c r="C2" s="11" t="s">
        <v>139</v>
      </c>
      <c r="D2" s="4"/>
    </row>
    <row r="3" spans="1:5" ht="11.25" customHeight="1">
      <c r="A3" s="3"/>
      <c r="B3" s="8"/>
      <c r="C3" s="8"/>
      <c r="D3" s="8"/>
      <c r="E3" s="28"/>
    </row>
    <row r="4" spans="1:5" ht="11.25" customHeight="1">
      <c r="A4" s="3"/>
      <c r="E4" s="12" t="s">
        <v>56</v>
      </c>
    </row>
    <row r="5" spans="1:6" ht="11.25" customHeight="1">
      <c r="A5" s="3"/>
      <c r="B5" s="11" t="s">
        <v>140</v>
      </c>
      <c r="C5" s="11" t="s">
        <v>141</v>
      </c>
      <c r="E5" s="29" t="s">
        <v>152</v>
      </c>
      <c r="F5" s="28"/>
    </row>
    <row r="6" spans="1:6" ht="11.25" customHeight="1">
      <c r="A6" s="3"/>
      <c r="B6" s="9"/>
      <c r="C6" s="6"/>
      <c r="D6" s="12" t="s">
        <v>89</v>
      </c>
      <c r="E6" s="28"/>
      <c r="F6" s="28"/>
    </row>
    <row r="7" spans="1:6" ht="11.25" customHeight="1">
      <c r="A7" s="3"/>
      <c r="B7" s="11" t="s">
        <v>142</v>
      </c>
      <c r="C7" s="21" t="s">
        <v>143</v>
      </c>
      <c r="D7" s="20" t="s">
        <v>150</v>
      </c>
      <c r="F7" s="28"/>
    </row>
    <row r="8" spans="1:6" ht="11.25" customHeight="1">
      <c r="A8" s="3"/>
      <c r="F8" s="12" t="s">
        <v>56</v>
      </c>
    </row>
    <row r="9" spans="1:7" ht="11.25" customHeight="1">
      <c r="A9" s="3"/>
      <c r="B9" s="11" t="s">
        <v>23</v>
      </c>
      <c r="C9" s="11" t="s">
        <v>144</v>
      </c>
      <c r="F9" s="29" t="s">
        <v>154</v>
      </c>
      <c r="G9" s="28"/>
    </row>
    <row r="10" spans="1:7" ht="11.25" customHeight="1">
      <c r="A10" s="3"/>
      <c r="B10" s="20"/>
      <c r="C10" s="6"/>
      <c r="D10" s="12" t="s">
        <v>73</v>
      </c>
      <c r="F10" s="28"/>
      <c r="G10" s="28"/>
    </row>
    <row r="11" spans="1:7" ht="11.25" customHeight="1">
      <c r="A11" s="3"/>
      <c r="B11" s="11" t="s">
        <v>73</v>
      </c>
      <c r="C11" s="21" t="s">
        <v>118</v>
      </c>
      <c r="D11" s="20" t="s">
        <v>151</v>
      </c>
      <c r="E11" s="28"/>
      <c r="F11" s="28"/>
      <c r="G11" s="28"/>
    </row>
    <row r="12" spans="1:7" ht="11.25" customHeight="1">
      <c r="A12" s="3"/>
      <c r="E12" s="12" t="s">
        <v>74</v>
      </c>
      <c r="F12" s="28"/>
      <c r="G12" s="28"/>
    </row>
    <row r="13" spans="1:7" ht="11.25" customHeight="1">
      <c r="A13" s="3"/>
      <c r="B13" s="8"/>
      <c r="C13" s="8"/>
      <c r="E13" s="29" t="s">
        <v>153</v>
      </c>
      <c r="G13" s="28"/>
    </row>
    <row r="14" spans="1:7" ht="11.25" customHeight="1">
      <c r="A14" s="3"/>
      <c r="B14" s="11" t="s">
        <v>74</v>
      </c>
      <c r="C14" s="11" t="s">
        <v>145</v>
      </c>
      <c r="D14" s="4"/>
      <c r="E14" s="28"/>
      <c r="G14" s="28"/>
    </row>
    <row r="15" spans="1:7" ht="11.25" customHeight="1">
      <c r="A15" s="3"/>
      <c r="B15" s="8"/>
      <c r="C15" s="8"/>
      <c r="G15" s="28"/>
    </row>
    <row r="16" spans="1:7" ht="11.25" customHeight="1">
      <c r="A16" s="3"/>
      <c r="B16" s="8"/>
      <c r="C16" s="8"/>
      <c r="G16" s="12" t="s">
        <v>56</v>
      </c>
    </row>
    <row r="17" spans="1:8" ht="11.25" customHeight="1">
      <c r="A17" s="10"/>
      <c r="B17" s="8"/>
      <c r="C17" s="8"/>
      <c r="G17" s="29" t="s">
        <v>160</v>
      </c>
      <c r="H17" s="28"/>
    </row>
    <row r="18" spans="1:8" ht="11.25" customHeight="1">
      <c r="A18" s="10"/>
      <c r="B18" s="11" t="s">
        <v>44</v>
      </c>
      <c r="C18" s="11" t="s">
        <v>145</v>
      </c>
      <c r="D18" s="4"/>
      <c r="G18" s="28"/>
      <c r="H18" s="28"/>
    </row>
    <row r="19" spans="1:8" ht="11.25" customHeight="1">
      <c r="A19" s="10"/>
      <c r="B19" s="8"/>
      <c r="C19" s="8"/>
      <c r="E19" s="28"/>
      <c r="G19" s="28"/>
      <c r="H19" s="28"/>
    </row>
    <row r="20" spans="1:8" ht="11.25" customHeight="1">
      <c r="A20" s="3"/>
      <c r="E20" s="12" t="s">
        <v>55</v>
      </c>
      <c r="G20" s="28"/>
      <c r="H20" s="28"/>
    </row>
    <row r="21" spans="1:8" ht="11.25" customHeight="1">
      <c r="A21" s="3"/>
      <c r="B21" s="11" t="s">
        <v>55</v>
      </c>
      <c r="C21" s="11" t="s">
        <v>139</v>
      </c>
      <c r="E21" s="29" t="s">
        <v>158</v>
      </c>
      <c r="F21" s="28"/>
      <c r="G21" s="28"/>
      <c r="H21" s="28"/>
    </row>
    <row r="22" spans="1:8" ht="11.25" customHeight="1">
      <c r="A22" s="3"/>
      <c r="C22" s="6"/>
      <c r="D22" s="12" t="s">
        <v>55</v>
      </c>
      <c r="E22" s="28"/>
      <c r="F22" s="28"/>
      <c r="G22" s="28"/>
      <c r="H22" s="28"/>
    </row>
    <row r="23" spans="1:8" ht="11.25" customHeight="1">
      <c r="A23" s="3"/>
      <c r="B23" s="11" t="s">
        <v>35</v>
      </c>
      <c r="C23" s="21" t="s">
        <v>121</v>
      </c>
      <c r="D23" s="20" t="s">
        <v>155</v>
      </c>
      <c r="F23" s="28"/>
      <c r="G23" s="28"/>
      <c r="H23" s="28"/>
    </row>
    <row r="24" spans="1:8" ht="11.25" customHeight="1">
      <c r="A24" s="3"/>
      <c r="F24" s="12" t="s">
        <v>59</v>
      </c>
      <c r="G24" s="28"/>
      <c r="H24" s="28"/>
    </row>
    <row r="25" spans="1:8" ht="11.25" customHeight="1">
      <c r="A25" s="3"/>
      <c r="B25" s="11" t="s">
        <v>70</v>
      </c>
      <c r="C25" s="11" t="s">
        <v>118</v>
      </c>
      <c r="F25" s="29" t="s">
        <v>159</v>
      </c>
      <c r="H25" s="28"/>
    </row>
    <row r="26" spans="1:8" ht="11.25" customHeight="1">
      <c r="A26" s="3"/>
      <c r="C26" s="6"/>
      <c r="D26" s="12" t="s">
        <v>70</v>
      </c>
      <c r="F26" s="28"/>
      <c r="H26" s="28"/>
    </row>
    <row r="27" spans="1:8" ht="11.25" customHeight="1">
      <c r="A27" s="3"/>
      <c r="B27" s="11" t="s">
        <v>87</v>
      </c>
      <c r="C27" s="21" t="s">
        <v>141</v>
      </c>
      <c r="D27" s="20" t="s">
        <v>156</v>
      </c>
      <c r="E27" s="28"/>
      <c r="F27" s="28"/>
      <c r="H27" s="28"/>
    </row>
    <row r="28" spans="1:8" ht="11.25" customHeight="1">
      <c r="A28" s="3"/>
      <c r="E28" s="12" t="s">
        <v>59</v>
      </c>
      <c r="F28" s="28"/>
      <c r="H28" s="28"/>
    </row>
    <row r="29" spans="1:8" ht="11.25" customHeight="1">
      <c r="A29" s="3"/>
      <c r="B29" s="8"/>
      <c r="C29" s="8"/>
      <c r="E29" s="29" t="s">
        <v>157</v>
      </c>
      <c r="H29" s="28"/>
    </row>
    <row r="30" spans="1:8" ht="11.25" customHeight="1">
      <c r="A30" s="3"/>
      <c r="B30" s="11" t="s">
        <v>59</v>
      </c>
      <c r="C30" s="11" t="s">
        <v>139</v>
      </c>
      <c r="D30" s="4"/>
      <c r="E30" s="29"/>
      <c r="H30" s="28"/>
    </row>
    <row r="31" spans="1:8" ht="11.25" customHeight="1">
      <c r="A31" s="3"/>
      <c r="B31" s="8"/>
      <c r="C31" s="8"/>
      <c r="H31" s="28"/>
    </row>
    <row r="32" spans="1:8" ht="11.25" customHeight="1">
      <c r="A32" s="3"/>
      <c r="H32" s="12" t="s">
        <v>149</v>
      </c>
    </row>
    <row r="33" spans="1:8" ht="11.25" customHeight="1">
      <c r="A33" s="3"/>
      <c r="B33" s="8"/>
      <c r="C33" s="8"/>
      <c r="H33" s="29" t="s">
        <v>161</v>
      </c>
    </row>
    <row r="34" spans="1:8" ht="11.25" customHeight="1">
      <c r="A34" s="3"/>
      <c r="B34" s="11" t="s">
        <v>45</v>
      </c>
      <c r="C34" s="11" t="s">
        <v>139</v>
      </c>
      <c r="D34" s="4"/>
      <c r="H34" s="28"/>
    </row>
    <row r="35" spans="1:8" ht="11.25" customHeight="1">
      <c r="A35" s="3"/>
      <c r="B35" s="8"/>
      <c r="C35" s="8"/>
      <c r="E35" s="28"/>
      <c r="H35" s="28"/>
    </row>
    <row r="36" spans="1:8" ht="11.25" customHeight="1">
      <c r="A36" s="3"/>
      <c r="E36" s="12" t="s">
        <v>71</v>
      </c>
      <c r="H36" s="28"/>
    </row>
    <row r="37" spans="1:8" ht="11.25" customHeight="1">
      <c r="A37" s="3"/>
      <c r="B37" s="11" t="s">
        <v>71</v>
      </c>
      <c r="C37" s="11" t="s">
        <v>118</v>
      </c>
      <c r="E37" s="29" t="s">
        <v>164</v>
      </c>
      <c r="F37" s="28"/>
      <c r="H37" s="28"/>
    </row>
    <row r="38" spans="1:8" ht="11.25" customHeight="1">
      <c r="A38" s="3"/>
      <c r="C38" s="6"/>
      <c r="D38" s="12" t="s">
        <v>71</v>
      </c>
      <c r="E38" s="28"/>
      <c r="F38" s="28"/>
      <c r="H38" s="28"/>
    </row>
    <row r="39" spans="1:8" ht="11.25" customHeight="1">
      <c r="A39" s="3"/>
      <c r="B39" s="11" t="s">
        <v>57</v>
      </c>
      <c r="C39" s="21" t="s">
        <v>146</v>
      </c>
      <c r="D39" s="20" t="s">
        <v>162</v>
      </c>
      <c r="F39" s="28"/>
      <c r="H39" s="28"/>
    </row>
    <row r="40" spans="1:8" ht="11.25" customHeight="1">
      <c r="A40" s="3"/>
      <c r="F40" s="12" t="s">
        <v>71</v>
      </c>
      <c r="H40" s="28"/>
    </row>
    <row r="41" spans="1:8" ht="11.25" customHeight="1">
      <c r="A41" s="3"/>
      <c r="B41" s="11" t="s">
        <v>34</v>
      </c>
      <c r="C41" s="11" t="s">
        <v>121</v>
      </c>
      <c r="F41" s="29" t="s">
        <v>166</v>
      </c>
      <c r="G41" s="28"/>
      <c r="H41" s="28"/>
    </row>
    <row r="42" spans="1:8" ht="11.25" customHeight="1">
      <c r="A42" s="3"/>
      <c r="C42" s="6"/>
      <c r="D42" s="12" t="s">
        <v>83</v>
      </c>
      <c r="F42" s="28"/>
      <c r="G42" s="28"/>
      <c r="H42" s="28"/>
    </row>
    <row r="43" spans="1:8" ht="11.25" customHeight="1">
      <c r="A43" s="3"/>
      <c r="B43" s="11" t="s">
        <v>83</v>
      </c>
      <c r="C43" s="21" t="s">
        <v>147</v>
      </c>
      <c r="D43" s="20" t="s">
        <v>163</v>
      </c>
      <c r="E43" s="28"/>
      <c r="F43" s="28"/>
      <c r="G43" s="28"/>
      <c r="H43" s="28"/>
    </row>
    <row r="44" spans="1:8" ht="11.25" customHeight="1">
      <c r="A44" s="3"/>
      <c r="E44" s="12" t="s">
        <v>91</v>
      </c>
      <c r="F44" s="28"/>
      <c r="G44" s="28"/>
      <c r="H44" s="28"/>
    </row>
    <row r="45" spans="1:8" ht="11.25" customHeight="1">
      <c r="A45" s="3"/>
      <c r="B45" s="8"/>
      <c r="C45" s="8"/>
      <c r="E45" s="29" t="s">
        <v>165</v>
      </c>
      <c r="G45" s="28"/>
      <c r="H45" s="28"/>
    </row>
    <row r="46" spans="1:8" ht="11.25" customHeight="1">
      <c r="A46" s="3"/>
      <c r="B46" s="11" t="s">
        <v>91</v>
      </c>
      <c r="C46" s="11" t="s">
        <v>145</v>
      </c>
      <c r="D46" s="4"/>
      <c r="E46" s="28"/>
      <c r="G46" s="28"/>
      <c r="H46" s="28"/>
    </row>
    <row r="47" spans="1:8" ht="11.25" customHeight="1">
      <c r="A47" s="3"/>
      <c r="B47" s="8"/>
      <c r="C47" s="8"/>
      <c r="G47" s="28"/>
      <c r="H47" s="28"/>
    </row>
    <row r="48" spans="1:8" ht="11.25" customHeight="1">
      <c r="A48" s="3"/>
      <c r="B48" s="8"/>
      <c r="C48" s="8"/>
      <c r="G48" s="12" t="s">
        <v>149</v>
      </c>
      <c r="H48" s="28"/>
    </row>
    <row r="49" spans="1:7" ht="11.25" customHeight="1">
      <c r="A49" s="3"/>
      <c r="B49" s="8"/>
      <c r="C49" s="8"/>
      <c r="G49" s="29" t="s">
        <v>167</v>
      </c>
    </row>
    <row r="50" spans="1:7" ht="11.25" customHeight="1">
      <c r="A50" s="3"/>
      <c r="B50" s="11" t="s">
        <v>81</v>
      </c>
      <c r="C50" s="11" t="s">
        <v>147</v>
      </c>
      <c r="D50" s="4"/>
      <c r="G50" s="28"/>
    </row>
    <row r="51" spans="1:7" ht="11.25" customHeight="1">
      <c r="A51" s="3"/>
      <c r="B51" s="8"/>
      <c r="C51" s="8"/>
      <c r="E51" s="28"/>
      <c r="G51" s="28"/>
    </row>
    <row r="52" spans="1:7" ht="11.25" customHeight="1">
      <c r="A52" s="3"/>
      <c r="E52" s="12" t="s">
        <v>40</v>
      </c>
      <c r="G52" s="28"/>
    </row>
    <row r="53" spans="1:7" ht="11.25" customHeight="1">
      <c r="A53" s="3"/>
      <c r="B53" s="11" t="s">
        <v>77</v>
      </c>
      <c r="C53" s="11" t="s">
        <v>119</v>
      </c>
      <c r="E53" s="29" t="s">
        <v>170</v>
      </c>
      <c r="F53" s="28"/>
      <c r="G53" s="28"/>
    </row>
    <row r="54" spans="1:7" ht="11.25" customHeight="1">
      <c r="A54" s="3"/>
      <c r="C54" s="6"/>
      <c r="D54" s="12" t="s">
        <v>40</v>
      </c>
      <c r="E54" s="28"/>
      <c r="F54" s="28"/>
      <c r="G54" s="28"/>
    </row>
    <row r="55" spans="1:7" ht="11.25" customHeight="1">
      <c r="A55" s="3"/>
      <c r="B55" s="11" t="s">
        <v>148</v>
      </c>
      <c r="C55" s="21" t="s">
        <v>145</v>
      </c>
      <c r="D55" s="20" t="s">
        <v>168</v>
      </c>
      <c r="F55" s="28"/>
      <c r="G55" s="28"/>
    </row>
    <row r="56" spans="1:7" ht="11.25" customHeight="1">
      <c r="A56" s="3"/>
      <c r="E56" s="8"/>
      <c r="F56" s="12" t="s">
        <v>149</v>
      </c>
      <c r="G56" s="28"/>
    </row>
    <row r="57" spans="1:6" ht="11.25" customHeight="1">
      <c r="A57" s="3"/>
      <c r="B57" s="11" t="s">
        <v>72</v>
      </c>
      <c r="C57" s="11" t="s">
        <v>118</v>
      </c>
      <c r="F57" s="29" t="s">
        <v>172</v>
      </c>
    </row>
    <row r="58" spans="1:6" ht="11.25" customHeight="1">
      <c r="A58" s="3"/>
      <c r="C58" s="6"/>
      <c r="D58" s="11" t="s">
        <v>72</v>
      </c>
      <c r="F58" s="28"/>
    </row>
    <row r="59" spans="1:6" ht="11.25" customHeight="1">
      <c r="A59" s="3"/>
      <c r="B59" s="11" t="s">
        <v>52</v>
      </c>
      <c r="C59" s="21" t="s">
        <v>117</v>
      </c>
      <c r="D59" s="20" t="s">
        <v>169</v>
      </c>
      <c r="E59" s="28"/>
      <c r="F59" s="28"/>
    </row>
    <row r="60" spans="1:6" ht="11.25" customHeight="1">
      <c r="A60" s="3"/>
      <c r="E60" s="12" t="s">
        <v>149</v>
      </c>
      <c r="F60" s="28"/>
    </row>
    <row r="61" spans="1:5" ht="11.25" customHeight="1">
      <c r="A61" s="3"/>
      <c r="B61" s="8"/>
      <c r="C61" s="8"/>
      <c r="E61" s="29" t="s">
        <v>171</v>
      </c>
    </row>
    <row r="62" spans="1:5" ht="11.25" customHeight="1">
      <c r="A62" s="3"/>
      <c r="B62" s="11" t="s">
        <v>149</v>
      </c>
      <c r="C62" s="11" t="s">
        <v>145</v>
      </c>
      <c r="D62" s="4"/>
      <c r="E62" s="28"/>
    </row>
    <row r="63" spans="1:3" ht="11.25" customHeight="1">
      <c r="A63" s="3"/>
      <c r="B63" s="8"/>
      <c r="C63" s="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="60" zoomScaleNormal="60" zoomScalePageLayoutView="0" workbookViewId="0" topLeftCell="A4">
      <selection activeCell="A1" sqref="A1"/>
    </sheetView>
  </sheetViews>
  <sheetFormatPr defaultColWidth="8.88671875" defaultRowHeight="15"/>
  <cols>
    <col min="1" max="1" width="3.4453125" style="5" customWidth="1"/>
    <col min="2" max="2" width="13.4453125" style="5" bestFit="1" customWidth="1"/>
    <col min="3" max="3" width="4.99609375" style="5" bestFit="1" customWidth="1"/>
    <col min="4" max="4" width="12.6640625" style="5" bestFit="1" customWidth="1"/>
    <col min="5" max="5" width="11.4453125" style="5" bestFit="1" customWidth="1"/>
    <col min="6" max="7" width="12.6640625" style="5" bestFit="1" customWidth="1"/>
    <col min="8" max="8" width="11.3359375" style="5" bestFit="1" customWidth="1"/>
    <col min="9" max="9" width="4.88671875" style="5" customWidth="1"/>
    <col min="10" max="16384" width="8.88671875" style="5" customWidth="1"/>
  </cols>
  <sheetData>
    <row r="1" spans="1:3" ht="11.25" customHeight="1">
      <c r="A1" s="3"/>
      <c r="B1" s="8"/>
      <c r="C1" s="8"/>
    </row>
    <row r="2" spans="1:4" ht="11.25" customHeight="1">
      <c r="A2" s="3" t="s">
        <v>11</v>
      </c>
      <c r="B2" s="11" t="s">
        <v>41</v>
      </c>
      <c r="C2" s="11" t="s">
        <v>139</v>
      </c>
      <c r="D2" s="4"/>
    </row>
    <row r="3" spans="1:5" ht="11.25" customHeight="1">
      <c r="A3" s="3"/>
      <c r="B3" s="8"/>
      <c r="C3" s="8"/>
      <c r="D3" s="8"/>
      <c r="E3" s="28"/>
    </row>
    <row r="4" spans="1:5" ht="11.25" customHeight="1">
      <c r="A4" s="3"/>
      <c r="E4" s="12" t="s">
        <v>41</v>
      </c>
    </row>
    <row r="5" spans="1:6" ht="11.25" customHeight="1">
      <c r="A5" s="3"/>
      <c r="B5" s="11" t="s">
        <v>75</v>
      </c>
      <c r="C5" s="11" t="s">
        <v>127</v>
      </c>
      <c r="E5" s="29" t="s">
        <v>182</v>
      </c>
      <c r="F5" s="28"/>
    </row>
    <row r="6" spans="1:6" ht="11.25" customHeight="1">
      <c r="A6" s="3"/>
      <c r="B6" s="9"/>
      <c r="C6" s="6"/>
      <c r="D6" s="11" t="s">
        <v>64</v>
      </c>
      <c r="E6" s="28"/>
      <c r="F6" s="28"/>
    </row>
    <row r="7" spans="1:6" ht="11.25" customHeight="1">
      <c r="A7" s="3"/>
      <c r="B7" s="11" t="s">
        <v>64</v>
      </c>
      <c r="C7" s="21" t="s">
        <v>124</v>
      </c>
      <c r="D7" s="20" t="s">
        <v>180</v>
      </c>
      <c r="F7" s="28"/>
    </row>
    <row r="8" spans="1:6" ht="11.25" customHeight="1">
      <c r="A8" s="3"/>
      <c r="F8" s="12" t="s">
        <v>41</v>
      </c>
    </row>
    <row r="9" spans="1:7" ht="11.25" customHeight="1">
      <c r="A9" s="3" t="s">
        <v>12</v>
      </c>
      <c r="B9" s="11" t="s">
        <v>84</v>
      </c>
      <c r="C9" s="11" t="s">
        <v>147</v>
      </c>
      <c r="F9" s="29" t="s">
        <v>184</v>
      </c>
      <c r="G9" s="28"/>
    </row>
    <row r="10" spans="1:7" ht="11.25" customHeight="1">
      <c r="A10" s="3"/>
      <c r="C10" s="6"/>
      <c r="D10" s="11" t="s">
        <v>84</v>
      </c>
      <c r="F10" s="28"/>
      <c r="G10" s="28"/>
    </row>
    <row r="11" spans="1:7" ht="11.25" customHeight="1">
      <c r="A11" s="3"/>
      <c r="B11" s="11" t="s">
        <v>61</v>
      </c>
      <c r="C11" s="21" t="s">
        <v>173</v>
      </c>
      <c r="D11" s="20" t="s">
        <v>181</v>
      </c>
      <c r="E11" s="28"/>
      <c r="F11" s="28"/>
      <c r="G11" s="28"/>
    </row>
    <row r="12" spans="1:7" ht="11.25" customHeight="1">
      <c r="A12" s="3"/>
      <c r="E12" s="12" t="s">
        <v>84</v>
      </c>
      <c r="F12" s="28"/>
      <c r="G12" s="28"/>
    </row>
    <row r="13" spans="1:7" ht="11.25" customHeight="1">
      <c r="A13" s="3"/>
      <c r="B13" s="4"/>
      <c r="C13" s="4"/>
      <c r="E13" s="29" t="s">
        <v>183</v>
      </c>
      <c r="G13" s="28"/>
    </row>
    <row r="14" spans="1:7" ht="11.25" customHeight="1">
      <c r="A14" s="3"/>
      <c r="C14" s="6"/>
      <c r="D14" s="11" t="s">
        <v>36</v>
      </c>
      <c r="E14" s="28"/>
      <c r="G14" s="28"/>
    </row>
    <row r="15" spans="1:7" ht="11.25" customHeight="1">
      <c r="A15" s="3" t="s">
        <v>8</v>
      </c>
      <c r="B15" s="11" t="s">
        <v>36</v>
      </c>
      <c r="C15" s="21" t="s">
        <v>121</v>
      </c>
      <c r="D15" s="20" t="s">
        <v>122</v>
      </c>
      <c r="G15" s="28"/>
    </row>
    <row r="16" spans="1:7" ht="11.25" customHeight="1">
      <c r="A16" s="3"/>
      <c r="B16" s="9"/>
      <c r="C16" s="9"/>
      <c r="G16" s="12" t="s">
        <v>86</v>
      </c>
    </row>
    <row r="17" spans="1:8" ht="11.25" customHeight="1">
      <c r="A17" s="3" t="s">
        <v>8</v>
      </c>
      <c r="B17" s="11" t="s">
        <v>174</v>
      </c>
      <c r="C17" s="11" t="s">
        <v>121</v>
      </c>
      <c r="G17" s="29" t="s">
        <v>191</v>
      </c>
      <c r="H17" s="28"/>
    </row>
    <row r="18" spans="1:8" ht="11.25" customHeight="1">
      <c r="A18" s="3"/>
      <c r="C18" s="6"/>
      <c r="D18" s="11" t="s">
        <v>174</v>
      </c>
      <c r="G18" s="28"/>
      <c r="H18" s="28"/>
    </row>
    <row r="19" spans="1:8" ht="11.25" customHeight="1">
      <c r="A19" s="3"/>
      <c r="B19" s="11" t="s">
        <v>27</v>
      </c>
      <c r="C19" s="21" t="s">
        <v>175</v>
      </c>
      <c r="D19" s="20" t="s">
        <v>185</v>
      </c>
      <c r="E19" s="28"/>
      <c r="G19" s="28"/>
      <c r="H19" s="28"/>
    </row>
    <row r="20" spans="1:8" ht="11.25" customHeight="1">
      <c r="A20" s="3"/>
      <c r="E20" s="12" t="s">
        <v>176</v>
      </c>
      <c r="G20" s="28"/>
      <c r="H20" s="28"/>
    </row>
    <row r="21" spans="1:8" ht="11.25" customHeight="1">
      <c r="A21" s="3"/>
      <c r="B21" s="11" t="s">
        <v>176</v>
      </c>
      <c r="C21" s="11" t="s">
        <v>144</v>
      </c>
      <c r="E21" s="29" t="s">
        <v>188</v>
      </c>
      <c r="F21" s="28"/>
      <c r="G21" s="28"/>
      <c r="H21" s="28"/>
    </row>
    <row r="22" spans="1:8" ht="11.25" customHeight="1">
      <c r="A22" s="3"/>
      <c r="B22" s="20"/>
      <c r="C22" s="6"/>
      <c r="D22" s="11" t="s">
        <v>176</v>
      </c>
      <c r="E22" s="28"/>
      <c r="F22" s="28"/>
      <c r="G22" s="28"/>
      <c r="H22" s="28"/>
    </row>
    <row r="23" spans="1:8" ht="11.25" customHeight="1">
      <c r="A23" s="3" t="s">
        <v>12</v>
      </c>
      <c r="B23" s="11" t="s">
        <v>93</v>
      </c>
      <c r="C23" s="21" t="s">
        <v>143</v>
      </c>
      <c r="D23" s="20" t="s">
        <v>186</v>
      </c>
      <c r="F23" s="28"/>
      <c r="G23" s="28"/>
      <c r="H23" s="28"/>
    </row>
    <row r="24" spans="1:8" ht="11.25" customHeight="1">
      <c r="A24" s="3"/>
      <c r="F24" s="12" t="s">
        <v>86</v>
      </c>
      <c r="G24" s="28"/>
      <c r="H24" s="28"/>
    </row>
    <row r="25" spans="1:8" ht="11.25" customHeight="1">
      <c r="A25" s="3" t="s">
        <v>12</v>
      </c>
      <c r="B25" s="11" t="s">
        <v>46</v>
      </c>
      <c r="C25" s="11" t="s">
        <v>127</v>
      </c>
      <c r="F25" s="29" t="s">
        <v>190</v>
      </c>
      <c r="H25" s="28"/>
    </row>
    <row r="26" spans="1:8" ht="11.25" customHeight="1">
      <c r="A26" s="3"/>
      <c r="C26" s="6"/>
      <c r="D26" s="11" t="s">
        <v>46</v>
      </c>
      <c r="F26" s="28"/>
      <c r="H26" s="28"/>
    </row>
    <row r="27" spans="1:8" ht="11.25" customHeight="1">
      <c r="A27" s="3"/>
      <c r="B27" s="11" t="s">
        <v>63</v>
      </c>
      <c r="C27" s="21" t="s">
        <v>177</v>
      </c>
      <c r="D27" s="20" t="s">
        <v>187</v>
      </c>
      <c r="E27" s="28"/>
      <c r="F27" s="28"/>
      <c r="H27" s="28"/>
    </row>
    <row r="28" spans="1:8" ht="11.25" customHeight="1">
      <c r="A28" s="3"/>
      <c r="E28" s="12" t="s">
        <v>86</v>
      </c>
      <c r="F28" s="28"/>
      <c r="H28" s="28"/>
    </row>
    <row r="29" spans="1:8" ht="11.25" customHeight="1">
      <c r="A29" s="3"/>
      <c r="B29" s="8"/>
      <c r="C29" s="8"/>
      <c r="E29" s="29" t="s">
        <v>189</v>
      </c>
      <c r="H29" s="28"/>
    </row>
    <row r="30" spans="1:8" ht="11.25" customHeight="1">
      <c r="A30" s="3" t="s">
        <v>9</v>
      </c>
      <c r="B30" s="11" t="s">
        <v>86</v>
      </c>
      <c r="C30" s="11" t="s">
        <v>147</v>
      </c>
      <c r="D30" s="4"/>
      <c r="E30" s="28"/>
      <c r="H30" s="28"/>
    </row>
    <row r="31" spans="1:8" ht="11.25" customHeight="1">
      <c r="A31" s="3"/>
      <c r="B31" s="8"/>
      <c r="C31" s="8"/>
      <c r="H31" s="28"/>
    </row>
    <row r="32" spans="1:8" ht="11.25" customHeight="1">
      <c r="A32" s="3"/>
      <c r="H32" s="12" t="s">
        <v>86</v>
      </c>
    </row>
    <row r="33" spans="1:8" ht="11.25" customHeight="1">
      <c r="A33" s="3"/>
      <c r="B33" s="8"/>
      <c r="C33" s="8"/>
      <c r="H33" s="29" t="s">
        <v>192</v>
      </c>
    </row>
    <row r="34" spans="1:8" ht="11.25" customHeight="1">
      <c r="A34" s="3" t="s">
        <v>9</v>
      </c>
      <c r="B34" s="11" t="s">
        <v>80</v>
      </c>
      <c r="C34" s="11" t="s">
        <v>119</v>
      </c>
      <c r="D34" s="4"/>
      <c r="H34" s="28"/>
    </row>
    <row r="35" spans="1:8" ht="11.25" customHeight="1">
      <c r="A35" s="3"/>
      <c r="B35" s="8"/>
      <c r="C35" s="8"/>
      <c r="E35" s="28"/>
      <c r="H35" s="28"/>
    </row>
    <row r="36" spans="1:8" ht="11.25" customHeight="1">
      <c r="A36" s="3"/>
      <c r="E36" s="12" t="s">
        <v>80</v>
      </c>
      <c r="H36" s="28"/>
    </row>
    <row r="37" spans="1:8" ht="11.25" customHeight="1">
      <c r="A37" s="3"/>
      <c r="B37" s="11" t="s">
        <v>79</v>
      </c>
      <c r="C37" s="11" t="s">
        <v>119</v>
      </c>
      <c r="E37" s="29" t="s">
        <v>196</v>
      </c>
      <c r="F37" s="28"/>
      <c r="H37" s="28"/>
    </row>
    <row r="38" spans="1:8" ht="11.25" customHeight="1">
      <c r="A38" s="3"/>
      <c r="C38" s="6"/>
      <c r="D38" s="11" t="s">
        <v>48</v>
      </c>
      <c r="E38" s="28"/>
      <c r="F38" s="28"/>
      <c r="H38" s="28"/>
    </row>
    <row r="39" spans="1:8" ht="11.25" customHeight="1">
      <c r="A39" s="3" t="s">
        <v>12</v>
      </c>
      <c r="B39" s="11" t="s">
        <v>48</v>
      </c>
      <c r="C39" s="21" t="s">
        <v>127</v>
      </c>
      <c r="D39" s="20" t="s">
        <v>193</v>
      </c>
      <c r="F39" s="28"/>
      <c r="H39" s="28"/>
    </row>
    <row r="40" spans="1:8" ht="11.25" customHeight="1">
      <c r="A40" s="3"/>
      <c r="F40" s="12" t="s">
        <v>33</v>
      </c>
      <c r="H40" s="28"/>
    </row>
    <row r="41" spans="1:8" ht="11.25" customHeight="1">
      <c r="A41" s="3" t="s">
        <v>12</v>
      </c>
      <c r="B41" s="11" t="s">
        <v>90</v>
      </c>
      <c r="C41" s="11" t="s">
        <v>141</v>
      </c>
      <c r="F41" s="29" t="s">
        <v>198</v>
      </c>
      <c r="G41" s="28"/>
      <c r="H41" s="28"/>
    </row>
    <row r="42" spans="1:8" ht="11.25" customHeight="1">
      <c r="A42" s="3"/>
      <c r="C42" s="6"/>
      <c r="D42" s="11" t="s">
        <v>33</v>
      </c>
      <c r="F42" s="28"/>
      <c r="G42" s="28"/>
      <c r="H42" s="28"/>
    </row>
    <row r="43" spans="1:8" ht="11.25" customHeight="1">
      <c r="A43" s="3"/>
      <c r="B43" s="11" t="s">
        <v>33</v>
      </c>
      <c r="C43" s="21" t="s">
        <v>175</v>
      </c>
      <c r="D43" s="20" t="s">
        <v>194</v>
      </c>
      <c r="E43" s="28"/>
      <c r="F43" s="28"/>
      <c r="G43" s="28"/>
      <c r="H43" s="28"/>
    </row>
    <row r="44" spans="1:8" ht="11.25" customHeight="1">
      <c r="A44" s="3"/>
      <c r="E44" s="12" t="s">
        <v>33</v>
      </c>
      <c r="F44" s="28"/>
      <c r="G44" s="28"/>
      <c r="H44" s="28"/>
    </row>
    <row r="45" spans="1:8" ht="11.25" customHeight="1">
      <c r="A45" s="3"/>
      <c r="B45" s="11" t="s">
        <v>22</v>
      </c>
      <c r="C45" s="11" t="s">
        <v>178</v>
      </c>
      <c r="E45" s="29" t="s">
        <v>197</v>
      </c>
      <c r="G45" s="28"/>
      <c r="H45" s="28"/>
    </row>
    <row r="46" spans="1:8" ht="11.25" customHeight="1">
      <c r="A46" s="3"/>
      <c r="C46" s="6"/>
      <c r="D46" s="11" t="s">
        <v>54</v>
      </c>
      <c r="E46" s="28"/>
      <c r="G46" s="28"/>
      <c r="H46" s="28"/>
    </row>
    <row r="47" spans="1:8" ht="11.25" customHeight="1">
      <c r="A47" s="3" t="s">
        <v>8</v>
      </c>
      <c r="B47" s="11" t="s">
        <v>54</v>
      </c>
      <c r="C47" s="21" t="s">
        <v>117</v>
      </c>
      <c r="D47" s="20" t="s">
        <v>195</v>
      </c>
      <c r="G47" s="28"/>
      <c r="H47" s="28"/>
    </row>
    <row r="48" spans="1:8" ht="11.25" customHeight="1">
      <c r="A48" s="3"/>
      <c r="B48" s="9"/>
      <c r="C48" s="9"/>
      <c r="G48" s="12" t="s">
        <v>69</v>
      </c>
      <c r="H48" s="28"/>
    </row>
    <row r="49" spans="1:7" ht="11.25" customHeight="1">
      <c r="A49" s="3" t="s">
        <v>8</v>
      </c>
      <c r="B49" s="11" t="s">
        <v>50</v>
      </c>
      <c r="C49" s="4"/>
      <c r="G49" s="29" t="s">
        <v>204</v>
      </c>
    </row>
    <row r="50" spans="1:7" ht="11.25" customHeight="1">
      <c r="A50" s="3"/>
      <c r="C50" s="6"/>
      <c r="D50" s="11" t="s">
        <v>50</v>
      </c>
      <c r="G50" s="28"/>
    </row>
    <row r="51" spans="1:7" ht="11.25" customHeight="1">
      <c r="A51" s="3"/>
      <c r="B51" s="11" t="s">
        <v>66</v>
      </c>
      <c r="C51" s="7"/>
      <c r="D51" s="20" t="s">
        <v>199</v>
      </c>
      <c r="E51" s="28"/>
      <c r="G51" s="28"/>
    </row>
    <row r="52" spans="1:7" ht="11.25" customHeight="1">
      <c r="A52" s="3"/>
      <c r="E52" s="12" t="s">
        <v>50</v>
      </c>
      <c r="G52" s="28"/>
    </row>
    <row r="53" spans="1:7" ht="11.25" customHeight="1">
      <c r="A53" s="3"/>
      <c r="B53" s="11" t="s">
        <v>67</v>
      </c>
      <c r="C53" s="11" t="s">
        <v>118</v>
      </c>
      <c r="E53" s="29" t="s">
        <v>201</v>
      </c>
      <c r="F53" s="28"/>
      <c r="G53" s="28"/>
    </row>
    <row r="54" spans="1:7" ht="11.25" customHeight="1">
      <c r="A54" s="3"/>
      <c r="C54" s="6"/>
      <c r="D54" s="11" t="s">
        <v>67</v>
      </c>
      <c r="E54" s="28"/>
      <c r="F54" s="28"/>
      <c r="G54" s="28"/>
    </row>
    <row r="55" spans="1:7" ht="11.25" customHeight="1">
      <c r="A55" s="3" t="s">
        <v>12</v>
      </c>
      <c r="B55" s="11" t="s">
        <v>85</v>
      </c>
      <c r="C55" s="21" t="s">
        <v>127</v>
      </c>
      <c r="D55" s="20" t="s">
        <v>200</v>
      </c>
      <c r="F55" s="28"/>
      <c r="G55" s="28"/>
    </row>
    <row r="56" spans="1:7" ht="11.25" customHeight="1">
      <c r="A56" s="3"/>
      <c r="E56" s="8"/>
      <c r="F56" s="12" t="s">
        <v>69</v>
      </c>
      <c r="G56" s="28"/>
    </row>
    <row r="57" spans="1:6" ht="11.25" customHeight="1">
      <c r="A57" s="3"/>
      <c r="B57" s="11" t="s">
        <v>76</v>
      </c>
      <c r="C57" s="4"/>
      <c r="F57" s="29" t="s">
        <v>203</v>
      </c>
    </row>
    <row r="58" spans="1:6" ht="11.25" customHeight="1">
      <c r="A58" s="3"/>
      <c r="C58" s="6"/>
      <c r="D58" s="11" t="s">
        <v>76</v>
      </c>
      <c r="F58" s="28"/>
    </row>
    <row r="59" spans="1:6" ht="11.25" customHeight="1">
      <c r="A59" s="3"/>
      <c r="B59" s="11" t="s">
        <v>49</v>
      </c>
      <c r="C59" s="21" t="s">
        <v>178</v>
      </c>
      <c r="D59" s="20" t="s">
        <v>179</v>
      </c>
      <c r="E59" s="28"/>
      <c r="F59" s="28"/>
    </row>
    <row r="60" spans="1:6" ht="11.25" customHeight="1">
      <c r="A60" s="3"/>
      <c r="E60" s="12" t="s">
        <v>69</v>
      </c>
      <c r="F60" s="28"/>
    </row>
    <row r="61" spans="1:5" ht="11.25" customHeight="1">
      <c r="A61" s="3"/>
      <c r="B61" s="8"/>
      <c r="C61" s="8"/>
      <c r="E61" s="29" t="s">
        <v>202</v>
      </c>
    </row>
    <row r="62" spans="1:5" ht="11.25" customHeight="1">
      <c r="A62" s="3" t="s">
        <v>10</v>
      </c>
      <c r="B62" s="11" t="s">
        <v>69</v>
      </c>
      <c r="C62" s="11" t="s">
        <v>118</v>
      </c>
      <c r="D62" s="4"/>
      <c r="E62" s="28"/>
    </row>
    <row r="63" spans="1:3" ht="11.25" customHeight="1">
      <c r="A63" s="3"/>
      <c r="B63" s="8"/>
      <c r="C63" s="8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3">
      <selection activeCell="D48" sqref="D48"/>
    </sheetView>
  </sheetViews>
  <sheetFormatPr defaultColWidth="8.88671875" defaultRowHeight="15"/>
  <cols>
    <col min="1" max="1" width="6.6640625" style="61" customWidth="1"/>
    <col min="2" max="2" width="19.99609375" style="1" customWidth="1"/>
    <col min="3" max="3" width="13.3359375" style="60" customWidth="1"/>
  </cols>
  <sheetData>
    <row r="1" spans="1:3" ht="15.75">
      <c r="A1" s="59" t="s">
        <v>209</v>
      </c>
      <c r="B1" s="14" t="s">
        <v>206</v>
      </c>
      <c r="C1" s="14" t="s">
        <v>6</v>
      </c>
    </row>
    <row r="2" spans="1:3" ht="15">
      <c r="A2" s="57" t="s">
        <v>1</v>
      </c>
      <c r="B2" s="58" t="s">
        <v>149</v>
      </c>
      <c r="C2" s="58" t="s">
        <v>39</v>
      </c>
    </row>
    <row r="3" spans="1:3" ht="15">
      <c r="A3" s="57" t="s">
        <v>2</v>
      </c>
      <c r="B3" s="58" t="s">
        <v>56</v>
      </c>
      <c r="C3" s="58" t="s">
        <v>42</v>
      </c>
    </row>
    <row r="4" spans="1:3" ht="15">
      <c r="A4" s="57" t="s">
        <v>330</v>
      </c>
      <c r="B4" s="58" t="s">
        <v>59</v>
      </c>
      <c r="C4" s="58" t="s">
        <v>42</v>
      </c>
    </row>
    <row r="5" spans="1:3" ht="15">
      <c r="A5" s="57" t="s">
        <v>330</v>
      </c>
      <c r="B5" s="58" t="s">
        <v>71</v>
      </c>
      <c r="C5" s="58" t="s">
        <v>68</v>
      </c>
    </row>
    <row r="6" spans="1:3" ht="15">
      <c r="A6" s="57" t="s">
        <v>331</v>
      </c>
      <c r="B6" s="58" t="s">
        <v>74</v>
      </c>
      <c r="C6" s="58" t="s">
        <v>39</v>
      </c>
    </row>
    <row r="7" spans="1:3" ht="15">
      <c r="A7" s="57" t="s">
        <v>331</v>
      </c>
      <c r="B7" s="58" t="s">
        <v>55</v>
      </c>
      <c r="C7" s="58" t="s">
        <v>42</v>
      </c>
    </row>
    <row r="8" spans="1:3" ht="15">
      <c r="A8" s="57" t="s">
        <v>331</v>
      </c>
      <c r="B8" s="58" t="s">
        <v>91</v>
      </c>
      <c r="C8" s="58" t="s">
        <v>39</v>
      </c>
    </row>
    <row r="9" spans="1:3" ht="15">
      <c r="A9" s="57" t="s">
        <v>331</v>
      </c>
      <c r="B9" s="58" t="s">
        <v>40</v>
      </c>
      <c r="C9" s="58" t="s">
        <v>39</v>
      </c>
    </row>
    <row r="10" spans="1:3" ht="15">
      <c r="A10" s="57" t="s">
        <v>337</v>
      </c>
      <c r="B10" s="58" t="s">
        <v>89</v>
      </c>
      <c r="C10" s="58" t="s">
        <v>88</v>
      </c>
    </row>
    <row r="11" spans="1:3" ht="15">
      <c r="A11" s="57" t="s">
        <v>337</v>
      </c>
      <c r="B11" s="58" t="s">
        <v>73</v>
      </c>
      <c r="C11" s="58" t="s">
        <v>68</v>
      </c>
    </row>
    <row r="12" spans="1:3" ht="15">
      <c r="A12" s="57" t="s">
        <v>337</v>
      </c>
      <c r="B12" s="58" t="s">
        <v>44</v>
      </c>
      <c r="C12" s="58" t="s">
        <v>39</v>
      </c>
    </row>
    <row r="13" spans="1:3" ht="15">
      <c r="A13" s="57" t="s">
        <v>337</v>
      </c>
      <c r="B13" s="58" t="s">
        <v>70</v>
      </c>
      <c r="C13" s="58" t="s">
        <v>68</v>
      </c>
    </row>
    <row r="14" spans="1:3" ht="15">
      <c r="A14" s="57" t="s">
        <v>337</v>
      </c>
      <c r="B14" s="58" t="s">
        <v>45</v>
      </c>
      <c r="C14" s="58" t="s">
        <v>42</v>
      </c>
    </row>
    <row r="15" spans="1:3" ht="15">
      <c r="A15" s="57" t="s">
        <v>337</v>
      </c>
      <c r="B15" s="58" t="s">
        <v>83</v>
      </c>
      <c r="C15" s="58" t="s">
        <v>82</v>
      </c>
    </row>
    <row r="16" spans="1:3" ht="15">
      <c r="A16" s="57" t="s">
        <v>337</v>
      </c>
      <c r="B16" s="58" t="s">
        <v>81</v>
      </c>
      <c r="C16" s="58" t="s">
        <v>82</v>
      </c>
    </row>
    <row r="17" spans="1:3" ht="15">
      <c r="A17" s="57" t="s">
        <v>337</v>
      </c>
      <c r="B17" s="58" t="s">
        <v>72</v>
      </c>
      <c r="C17" s="58" t="s">
        <v>68</v>
      </c>
    </row>
    <row r="18" spans="1:3" ht="15">
      <c r="A18" s="57" t="s">
        <v>338</v>
      </c>
      <c r="B18" s="58" t="s">
        <v>92</v>
      </c>
      <c r="C18" s="58" t="s">
        <v>94</v>
      </c>
    </row>
    <row r="19" spans="1:3" ht="15">
      <c r="A19" s="57" t="s">
        <v>338</v>
      </c>
      <c r="B19" s="58" t="s">
        <v>23</v>
      </c>
      <c r="C19" s="58" t="s">
        <v>282</v>
      </c>
    </row>
    <row r="20" spans="1:3" ht="15">
      <c r="A20" s="57" t="s">
        <v>338</v>
      </c>
      <c r="B20" s="58" t="s">
        <v>35</v>
      </c>
      <c r="C20" s="58" t="s">
        <v>38</v>
      </c>
    </row>
    <row r="21" spans="1:3" ht="15">
      <c r="A21" s="57" t="s">
        <v>338</v>
      </c>
      <c r="B21" s="58" t="s">
        <v>87</v>
      </c>
      <c r="C21" s="58" t="s">
        <v>88</v>
      </c>
    </row>
    <row r="22" spans="1:3" ht="15">
      <c r="A22" s="57" t="s">
        <v>338</v>
      </c>
      <c r="B22" s="58" t="s">
        <v>57</v>
      </c>
      <c r="C22" s="58" t="s">
        <v>58</v>
      </c>
    </row>
    <row r="23" spans="1:3" ht="15">
      <c r="A23" s="57" t="s">
        <v>338</v>
      </c>
      <c r="B23" s="58" t="s">
        <v>34</v>
      </c>
      <c r="C23" s="58" t="s">
        <v>38</v>
      </c>
    </row>
    <row r="24" spans="1:3" ht="15">
      <c r="A24" s="57" t="s">
        <v>338</v>
      </c>
      <c r="B24" s="58" t="s">
        <v>77</v>
      </c>
      <c r="C24" s="58" t="s">
        <v>78</v>
      </c>
    </row>
    <row r="25" spans="1:3" ht="15">
      <c r="A25" s="57" t="s">
        <v>338</v>
      </c>
      <c r="B25" s="58" t="s">
        <v>52</v>
      </c>
      <c r="C25" s="58" t="s">
        <v>53</v>
      </c>
    </row>
    <row r="26" spans="1:3" ht="15">
      <c r="A26" s="57" t="s">
        <v>339</v>
      </c>
      <c r="B26" s="58" t="s">
        <v>86</v>
      </c>
      <c r="C26" s="58" t="s">
        <v>82</v>
      </c>
    </row>
    <row r="27" spans="1:3" ht="15">
      <c r="A27" s="57" t="s">
        <v>340</v>
      </c>
      <c r="B27" s="58" t="s">
        <v>69</v>
      </c>
      <c r="C27" s="58" t="s">
        <v>68</v>
      </c>
    </row>
    <row r="28" spans="1:3" ht="15">
      <c r="A28" s="57" t="s">
        <v>341</v>
      </c>
      <c r="B28" s="58" t="s">
        <v>41</v>
      </c>
      <c r="C28" s="58" t="s">
        <v>42</v>
      </c>
    </row>
    <row r="29" spans="1:3" ht="15">
      <c r="A29" s="57" t="s">
        <v>341</v>
      </c>
      <c r="B29" s="58" t="s">
        <v>33</v>
      </c>
      <c r="C29" s="58" t="s">
        <v>28</v>
      </c>
    </row>
    <row r="30" spans="1:3" ht="15">
      <c r="A30" s="57" t="s">
        <v>342</v>
      </c>
      <c r="B30" s="58" t="s">
        <v>84</v>
      </c>
      <c r="C30" s="58" t="s">
        <v>82</v>
      </c>
    </row>
    <row r="31" spans="1:3" ht="15">
      <c r="A31" s="57" t="s">
        <v>342</v>
      </c>
      <c r="B31" s="58" t="s">
        <v>25</v>
      </c>
      <c r="C31" s="58" t="s">
        <v>282</v>
      </c>
    </row>
    <row r="32" spans="1:3" ht="15">
      <c r="A32" s="57" t="s">
        <v>342</v>
      </c>
      <c r="B32" s="58" t="s">
        <v>80</v>
      </c>
      <c r="C32" s="58" t="s">
        <v>78</v>
      </c>
    </row>
    <row r="33" spans="1:3" ht="15">
      <c r="A33" s="57" t="s">
        <v>342</v>
      </c>
      <c r="B33" s="58" t="s">
        <v>50</v>
      </c>
      <c r="C33" s="58" t="s">
        <v>42</v>
      </c>
    </row>
    <row r="34" spans="1:3" ht="15">
      <c r="A34" s="57" t="s">
        <v>343</v>
      </c>
      <c r="B34" s="58" t="s">
        <v>64</v>
      </c>
      <c r="C34" s="58" t="s">
        <v>65</v>
      </c>
    </row>
    <row r="35" spans="1:3" ht="15">
      <c r="A35" s="57" t="s">
        <v>343</v>
      </c>
      <c r="B35" s="58" t="s">
        <v>36</v>
      </c>
      <c r="C35" s="58" t="s">
        <v>38</v>
      </c>
    </row>
    <row r="36" spans="1:3" ht="15">
      <c r="A36" s="57" t="s">
        <v>343</v>
      </c>
      <c r="B36" s="58" t="s">
        <v>174</v>
      </c>
      <c r="C36" s="58" t="s">
        <v>28</v>
      </c>
    </row>
    <row r="37" spans="1:3" ht="15">
      <c r="A37" s="57" t="s">
        <v>343</v>
      </c>
      <c r="B37" s="58" t="s">
        <v>46</v>
      </c>
      <c r="C37" s="58" t="s">
        <v>47</v>
      </c>
    </row>
    <row r="38" spans="1:3" ht="15">
      <c r="A38" s="57" t="s">
        <v>343</v>
      </c>
      <c r="B38" s="58" t="s">
        <v>48</v>
      </c>
      <c r="C38" s="58" t="s">
        <v>47</v>
      </c>
    </row>
    <row r="39" spans="1:3" ht="15">
      <c r="A39" s="57" t="s">
        <v>343</v>
      </c>
      <c r="B39" s="58" t="s">
        <v>54</v>
      </c>
      <c r="C39" s="58" t="s">
        <v>53</v>
      </c>
    </row>
    <row r="40" spans="1:3" ht="15">
      <c r="A40" s="57" t="s">
        <v>343</v>
      </c>
      <c r="B40" s="58" t="s">
        <v>67</v>
      </c>
      <c r="C40" s="58" t="s">
        <v>68</v>
      </c>
    </row>
    <row r="41" spans="1:3" ht="15">
      <c r="A41" s="57" t="s">
        <v>343</v>
      </c>
      <c r="B41" s="58" t="s">
        <v>76</v>
      </c>
      <c r="C41" s="58" t="s">
        <v>47</v>
      </c>
    </row>
    <row r="42" spans="1:3" ht="15">
      <c r="A42" s="57" t="s">
        <v>344</v>
      </c>
      <c r="B42" s="58" t="s">
        <v>75</v>
      </c>
      <c r="C42" s="58" t="s">
        <v>47</v>
      </c>
    </row>
    <row r="43" spans="1:3" ht="15">
      <c r="A43" s="57" t="s">
        <v>344</v>
      </c>
      <c r="B43" s="58" t="s">
        <v>61</v>
      </c>
      <c r="C43" s="58" t="s">
        <v>62</v>
      </c>
    </row>
    <row r="44" spans="1:3" ht="15">
      <c r="A44" s="57" t="s">
        <v>344</v>
      </c>
      <c r="B44" s="58" t="s">
        <v>27</v>
      </c>
      <c r="C44" s="58" t="s">
        <v>28</v>
      </c>
    </row>
    <row r="45" spans="1:3" ht="15">
      <c r="A45" s="57" t="s">
        <v>344</v>
      </c>
      <c r="B45" s="58" t="s">
        <v>93</v>
      </c>
      <c r="C45" s="58" t="s">
        <v>94</v>
      </c>
    </row>
    <row r="46" spans="1:3" ht="15">
      <c r="A46" s="57" t="s">
        <v>344</v>
      </c>
      <c r="B46" s="58" t="s">
        <v>63</v>
      </c>
      <c r="C46" s="58" t="s">
        <v>62</v>
      </c>
    </row>
    <row r="47" spans="1:3" ht="15">
      <c r="A47" s="57" t="s">
        <v>344</v>
      </c>
      <c r="B47" s="58" t="s">
        <v>79</v>
      </c>
      <c r="C47" s="58" t="s">
        <v>78</v>
      </c>
    </row>
    <row r="48" spans="1:3" ht="15">
      <c r="A48" s="57" t="s">
        <v>344</v>
      </c>
      <c r="B48" s="58" t="s">
        <v>90</v>
      </c>
      <c r="C48" s="58" t="s">
        <v>88</v>
      </c>
    </row>
    <row r="49" spans="1:3" ht="15">
      <c r="A49" s="57" t="s">
        <v>344</v>
      </c>
      <c r="B49" s="58" t="s">
        <v>22</v>
      </c>
      <c r="C49" s="58" t="s">
        <v>29</v>
      </c>
    </row>
    <row r="50" spans="1:3" ht="15">
      <c r="A50" s="57" t="s">
        <v>344</v>
      </c>
      <c r="B50" s="58" t="s">
        <v>66</v>
      </c>
      <c r="C50" s="58" t="s">
        <v>65</v>
      </c>
    </row>
    <row r="51" spans="1:3" ht="15">
      <c r="A51" s="57" t="s">
        <v>344</v>
      </c>
      <c r="B51" s="58" t="s">
        <v>85</v>
      </c>
      <c r="C51" s="58" t="s">
        <v>47</v>
      </c>
    </row>
    <row r="52" spans="1:3" ht="15">
      <c r="A52" s="57" t="s">
        <v>344</v>
      </c>
      <c r="B52" s="58" t="s">
        <v>49</v>
      </c>
      <c r="C52" s="58" t="s">
        <v>29</v>
      </c>
    </row>
    <row r="53" spans="7:8" ht="15">
      <c r="G53" s="32"/>
      <c r="H53" s="58"/>
    </row>
    <row r="54" spans="7:8" ht="15">
      <c r="G54" s="1"/>
      <c r="H54" s="60"/>
    </row>
    <row r="55" spans="7:8" ht="15">
      <c r="G55" s="1"/>
      <c r="H55" s="60"/>
    </row>
    <row r="56" spans="7:8" ht="15">
      <c r="G56" s="1"/>
      <c r="H56" s="60"/>
    </row>
    <row r="57" spans="7:8" ht="15">
      <c r="G57" s="1"/>
      <c r="H57" s="60"/>
    </row>
    <row r="58" spans="7:8" ht="15">
      <c r="G58" s="1"/>
      <c r="H58" s="60"/>
    </row>
    <row r="59" spans="7:8" ht="15">
      <c r="G59" s="1"/>
      <c r="H59" s="60"/>
    </row>
    <row r="60" spans="7:8" ht="15">
      <c r="G60" s="1"/>
      <c r="H60" s="60"/>
    </row>
    <row r="61" spans="7:8" ht="15">
      <c r="G61" s="1"/>
      <c r="H61" s="60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21" sqref="B21"/>
    </sheetView>
  </sheetViews>
  <sheetFormatPr defaultColWidth="8.88671875" defaultRowHeight="15"/>
  <cols>
    <col min="1" max="1" width="2.99609375" style="0" bestFit="1" customWidth="1"/>
    <col min="2" max="2" width="19.5546875" style="0" bestFit="1" customWidth="1"/>
    <col min="3" max="3" width="12.4453125" style="0" bestFit="1" customWidth="1"/>
    <col min="4" max="4" width="3.88671875" style="13" bestFit="1" customWidth="1"/>
  </cols>
  <sheetData>
    <row r="1" spans="1:5" ht="15.75">
      <c r="A1" s="2"/>
      <c r="B1" s="15" t="s">
        <v>21</v>
      </c>
      <c r="C1" s="15" t="s">
        <v>6</v>
      </c>
      <c r="D1" s="16" t="s">
        <v>7</v>
      </c>
      <c r="E1" s="14"/>
    </row>
    <row r="2" spans="1:4" ht="15">
      <c r="A2" s="2">
        <v>1</v>
      </c>
      <c r="B2" s="2" t="s">
        <v>95</v>
      </c>
      <c r="C2" s="2" t="s">
        <v>96</v>
      </c>
      <c r="D2" s="17" t="s">
        <v>26</v>
      </c>
    </row>
    <row r="3" spans="1:4" ht="15">
      <c r="A3" s="2">
        <v>2</v>
      </c>
      <c r="B3" s="2" t="s">
        <v>16</v>
      </c>
      <c r="C3" s="2" t="s">
        <v>53</v>
      </c>
      <c r="D3" s="17" t="s">
        <v>26</v>
      </c>
    </row>
    <row r="4" spans="1:4" ht="15">
      <c r="A4" s="2">
        <v>3</v>
      </c>
      <c r="B4" s="2" t="s">
        <v>97</v>
      </c>
      <c r="C4" s="2" t="s">
        <v>65</v>
      </c>
      <c r="D4" s="17" t="s">
        <v>31</v>
      </c>
    </row>
    <row r="5" spans="1:4" ht="15">
      <c r="A5" s="2">
        <v>4</v>
      </c>
      <c r="B5" s="2" t="s">
        <v>18</v>
      </c>
      <c r="C5" s="2" t="s">
        <v>68</v>
      </c>
      <c r="D5" s="17" t="s">
        <v>30</v>
      </c>
    </row>
    <row r="6" spans="1:4" ht="15">
      <c r="A6" s="2">
        <v>5</v>
      </c>
      <c r="B6" s="2" t="s">
        <v>17</v>
      </c>
      <c r="C6" s="2" t="s">
        <v>47</v>
      </c>
      <c r="D6" s="17" t="s">
        <v>31</v>
      </c>
    </row>
    <row r="7" spans="1:4" ht="15">
      <c r="A7" s="2">
        <v>6</v>
      </c>
      <c r="B7" s="2" t="s">
        <v>98</v>
      </c>
      <c r="C7" s="2" t="s">
        <v>47</v>
      </c>
      <c r="D7" s="17" t="s">
        <v>31</v>
      </c>
    </row>
    <row r="8" spans="1:4" ht="15">
      <c r="A8" s="2">
        <v>7</v>
      </c>
      <c r="B8" s="2" t="s">
        <v>99</v>
      </c>
      <c r="C8" s="2" t="s">
        <v>100</v>
      </c>
      <c r="D8" s="17" t="s">
        <v>60</v>
      </c>
    </row>
    <row r="9" spans="1:4" ht="15">
      <c r="A9" s="2">
        <v>8</v>
      </c>
      <c r="B9" s="2" t="s">
        <v>13</v>
      </c>
      <c r="C9" s="2" t="s">
        <v>47</v>
      </c>
      <c r="D9" s="17" t="s">
        <v>31</v>
      </c>
    </row>
    <row r="10" spans="1:4" ht="15">
      <c r="A10" s="2">
        <v>9</v>
      </c>
      <c r="B10" s="2" t="s">
        <v>101</v>
      </c>
      <c r="C10" s="2" t="s">
        <v>47</v>
      </c>
      <c r="D10" s="17" t="s">
        <v>26</v>
      </c>
    </row>
    <row r="11" spans="1:4" ht="15">
      <c r="A11" s="2">
        <v>10</v>
      </c>
      <c r="B11" s="2" t="s">
        <v>102</v>
      </c>
      <c r="C11" s="2" t="s">
        <v>38</v>
      </c>
      <c r="D11" s="17" t="s">
        <v>31</v>
      </c>
    </row>
    <row r="12" spans="1:4" ht="15">
      <c r="A12" s="2">
        <v>11</v>
      </c>
      <c r="B12" s="2" t="s">
        <v>20</v>
      </c>
      <c r="C12" s="2" t="s">
        <v>38</v>
      </c>
      <c r="D12" s="17" t="s">
        <v>31</v>
      </c>
    </row>
    <row r="13" spans="1:4" ht="15">
      <c r="A13" s="2">
        <v>12</v>
      </c>
      <c r="B13" s="2" t="s">
        <v>14</v>
      </c>
      <c r="C13" s="2" t="s">
        <v>38</v>
      </c>
      <c r="D13" s="17" t="s">
        <v>31</v>
      </c>
    </row>
    <row r="14" spans="1:4" ht="15">
      <c r="A14" s="2">
        <v>13</v>
      </c>
      <c r="B14" s="2" t="s">
        <v>103</v>
      </c>
      <c r="C14" s="2" t="s">
        <v>38</v>
      </c>
      <c r="D14" s="17" t="s">
        <v>31</v>
      </c>
    </row>
    <row r="15" spans="1:4" ht="15">
      <c r="A15" s="2">
        <v>14</v>
      </c>
      <c r="B15" s="2" t="s">
        <v>104</v>
      </c>
      <c r="C15" s="2" t="s">
        <v>47</v>
      </c>
      <c r="D15" s="17" t="s">
        <v>31</v>
      </c>
    </row>
    <row r="16" spans="1:4" ht="15">
      <c r="A16" s="2">
        <v>15</v>
      </c>
      <c r="B16" s="2" t="s">
        <v>15</v>
      </c>
      <c r="C16" s="2" t="s">
        <v>105</v>
      </c>
      <c r="D16" s="17" t="s">
        <v>30</v>
      </c>
    </row>
    <row r="17" spans="1:4" ht="15">
      <c r="A17" s="2">
        <v>16</v>
      </c>
      <c r="B17" s="2" t="s">
        <v>106</v>
      </c>
      <c r="C17" s="2" t="s">
        <v>78</v>
      </c>
      <c r="D17" s="17" t="s">
        <v>31</v>
      </c>
    </row>
    <row r="18" spans="1:4" ht="15">
      <c r="A18" s="2">
        <v>17</v>
      </c>
      <c r="B18" s="2" t="s">
        <v>19</v>
      </c>
      <c r="C18" s="2" t="s">
        <v>78</v>
      </c>
      <c r="D18" s="17" t="s">
        <v>60</v>
      </c>
    </row>
    <row r="19" spans="1:4" ht="15">
      <c r="A19" s="2">
        <v>18</v>
      </c>
      <c r="B19" s="2" t="s">
        <v>107</v>
      </c>
      <c r="C19" s="2" t="s">
        <v>78</v>
      </c>
      <c r="D19" s="17" t="s">
        <v>60</v>
      </c>
    </row>
    <row r="20" spans="1:4" ht="15">
      <c r="A20" s="2">
        <v>19</v>
      </c>
      <c r="B20" s="2" t="s">
        <v>108</v>
      </c>
      <c r="C20" s="2" t="s">
        <v>78</v>
      </c>
      <c r="D20" s="17" t="s">
        <v>60</v>
      </c>
    </row>
    <row r="21" spans="1:4" ht="15">
      <c r="A21" s="1"/>
      <c r="B21" s="1"/>
      <c r="C21" s="1"/>
      <c r="D21" s="18"/>
    </row>
    <row r="22" spans="1:4" ht="15">
      <c r="A22" s="1"/>
      <c r="B22" s="1"/>
      <c r="C22" s="1"/>
      <c r="D22" s="18"/>
    </row>
    <row r="23" spans="1:4" ht="15">
      <c r="A23" s="1"/>
      <c r="B23" s="1"/>
      <c r="C23" s="1"/>
      <c r="D23" s="18"/>
    </row>
    <row r="24" spans="1:4" ht="15">
      <c r="A24" s="1"/>
      <c r="B24" s="1"/>
      <c r="C24" s="1"/>
      <c r="D24" s="18"/>
    </row>
    <row r="25" spans="1:4" ht="15">
      <c r="A25" s="1"/>
      <c r="B25" s="1"/>
      <c r="C25" s="1"/>
      <c r="D25" s="18"/>
    </row>
    <row r="26" spans="1:4" ht="15">
      <c r="A26" s="1"/>
      <c r="B26" s="1"/>
      <c r="C26" s="1"/>
      <c r="D26" s="18"/>
    </row>
    <row r="27" spans="1:4" ht="15">
      <c r="A27" s="1"/>
      <c r="B27" s="1"/>
      <c r="C27" s="1"/>
      <c r="D27" s="18"/>
    </row>
    <row r="28" spans="1:4" ht="15">
      <c r="A28" s="1"/>
      <c r="B28" s="1"/>
      <c r="C28" s="1"/>
      <c r="D28" s="18"/>
    </row>
    <row r="29" spans="1:4" ht="15">
      <c r="A29" s="1"/>
      <c r="B29" s="1"/>
      <c r="C29" s="1"/>
      <c r="D29" s="18"/>
    </row>
    <row r="30" spans="1:4" ht="15">
      <c r="A30" s="1"/>
      <c r="B30" s="1"/>
      <c r="C30" s="1"/>
      <c r="D30" s="18"/>
    </row>
    <row r="31" spans="1:4" ht="15">
      <c r="A31" s="1"/>
      <c r="B31" s="1"/>
      <c r="C31" s="1"/>
      <c r="D31" s="18"/>
    </row>
    <row r="32" spans="1:4" ht="15">
      <c r="A32" s="1"/>
      <c r="B32" s="1"/>
      <c r="C32" s="1"/>
      <c r="D32" s="18"/>
    </row>
    <row r="33" spans="1:4" ht="15">
      <c r="A33" s="1"/>
      <c r="B33" s="1"/>
      <c r="C33" s="1"/>
      <c r="D33" s="18"/>
    </row>
    <row r="34" spans="1:4" ht="15">
      <c r="A34" s="1"/>
      <c r="B34" s="1"/>
      <c r="C34" s="1"/>
      <c r="D34" s="18"/>
    </row>
    <row r="35" spans="1:4" ht="15">
      <c r="A35" s="1"/>
      <c r="B35" s="1"/>
      <c r="C35" s="1"/>
      <c r="D35" s="18"/>
    </row>
    <row r="36" spans="1:4" ht="15">
      <c r="A36" s="1"/>
      <c r="B36" s="1"/>
      <c r="C36" s="1"/>
      <c r="D36" s="18"/>
    </row>
    <row r="37" spans="1:4" ht="15">
      <c r="A37" s="1"/>
      <c r="B37" s="1"/>
      <c r="C37" s="1"/>
      <c r="D37" s="18"/>
    </row>
    <row r="38" spans="1:4" ht="15">
      <c r="A38" s="1"/>
      <c r="B38" s="1"/>
      <c r="C38" s="1"/>
      <c r="D38" s="18"/>
    </row>
    <row r="39" spans="1:4" ht="15">
      <c r="A39" s="1"/>
      <c r="B39" s="1"/>
      <c r="C39" s="1"/>
      <c r="D39" s="18"/>
    </row>
    <row r="40" spans="1:4" ht="15">
      <c r="A40" s="1"/>
      <c r="B40" s="1"/>
      <c r="C40" s="1"/>
      <c r="D40" s="18"/>
    </row>
    <row r="41" spans="1:4" ht="15">
      <c r="A41" s="1"/>
      <c r="B41" s="1"/>
      <c r="C41" s="1"/>
      <c r="D41" s="18"/>
    </row>
    <row r="42" spans="1:4" ht="15">
      <c r="A42" s="1"/>
      <c r="B42" s="1"/>
      <c r="C42" s="1"/>
      <c r="D42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5"/>
  <sheetViews>
    <sheetView zoomScalePageLayoutView="0" workbookViewId="0" topLeftCell="A1">
      <selection activeCell="A1" sqref="A1:IV16384"/>
    </sheetView>
  </sheetViews>
  <sheetFormatPr defaultColWidth="8.88671875" defaultRowHeight="15"/>
  <cols>
    <col min="1" max="1" width="7.88671875" style="0" bestFit="1" customWidth="1"/>
    <col min="2" max="2" width="1.99609375" style="0" bestFit="1" customWidth="1"/>
    <col min="3" max="3" width="19.99609375" style="0" customWidth="1"/>
    <col min="4" max="4" width="11.10546875" style="0" customWidth="1"/>
    <col min="5" max="5" width="2.77734375" style="0" customWidth="1"/>
    <col min="6" max="6" width="1.1171875" style="0" customWidth="1"/>
    <col min="7" max="8" width="2.77734375" style="0" customWidth="1"/>
    <col min="9" max="9" width="1.1171875" style="0" customWidth="1"/>
    <col min="10" max="11" width="2.77734375" style="0" customWidth="1"/>
    <col min="12" max="12" width="1.1171875" style="0" customWidth="1"/>
    <col min="13" max="14" width="2.77734375" style="0" customWidth="1"/>
    <col min="15" max="15" width="1.1171875" style="0" customWidth="1"/>
    <col min="16" max="17" width="2.77734375" style="0" customWidth="1"/>
    <col min="18" max="18" width="1.1171875" style="0" customWidth="1"/>
    <col min="19" max="20" width="2.77734375" style="0" customWidth="1"/>
    <col min="21" max="21" width="1.1171875" style="0" customWidth="1"/>
    <col min="22" max="23" width="2.77734375" style="0" customWidth="1"/>
    <col min="24" max="24" width="1.1171875" style="0" customWidth="1"/>
    <col min="25" max="26" width="2.77734375" style="0" customWidth="1"/>
    <col min="27" max="27" width="1.1171875" style="0" customWidth="1"/>
    <col min="28" max="28" width="2.77734375" style="0" customWidth="1"/>
    <col min="30" max="30" width="2.77734375" style="0" customWidth="1"/>
    <col min="31" max="31" width="1.1171875" style="0" customWidth="1"/>
    <col min="32" max="32" width="2.77734375" style="33" customWidth="1"/>
    <col min="33" max="33" width="14.4453125" style="34" customWidth="1"/>
    <col min="34" max="34" width="1.1171875" style="0" customWidth="1"/>
    <col min="35" max="35" width="14.4453125" style="35" customWidth="1"/>
    <col min="36" max="36" width="2.6640625" style="34" customWidth="1"/>
    <col min="37" max="37" width="1.1171875" style="36" customWidth="1"/>
    <col min="38" max="38" width="2.6640625" style="35" customWidth="1"/>
    <col min="39" max="39" width="8.88671875" style="36" customWidth="1"/>
  </cols>
  <sheetData>
    <row r="1" spans="1:28" ht="21" customHeight="1" thickBot="1">
      <c r="A1" s="116" t="s">
        <v>205</v>
      </c>
      <c r="B1" s="117"/>
      <c r="C1" s="30" t="s">
        <v>206</v>
      </c>
      <c r="D1" s="31" t="s">
        <v>6</v>
      </c>
      <c r="E1" s="127">
        <v>1</v>
      </c>
      <c r="F1" s="128"/>
      <c r="G1" s="128"/>
      <c r="H1" s="128">
        <v>2</v>
      </c>
      <c r="I1" s="128"/>
      <c r="J1" s="128"/>
      <c r="K1" s="128">
        <v>3</v>
      </c>
      <c r="L1" s="128"/>
      <c r="M1" s="128"/>
      <c r="N1" s="128">
        <v>4</v>
      </c>
      <c r="O1" s="128"/>
      <c r="P1" s="103"/>
      <c r="Q1" s="127" t="s">
        <v>207</v>
      </c>
      <c r="R1" s="128"/>
      <c r="S1" s="128"/>
      <c r="T1" s="128" t="s">
        <v>208</v>
      </c>
      <c r="U1" s="128"/>
      <c r="V1" s="128"/>
      <c r="W1" s="128" t="s">
        <v>209</v>
      </c>
      <c r="X1" s="128"/>
      <c r="Y1" s="129"/>
      <c r="Z1" s="32"/>
      <c r="AA1" s="32"/>
      <c r="AB1" s="32"/>
    </row>
    <row r="2" spans="1:39" ht="10.5" customHeight="1">
      <c r="A2" s="110">
        <v>1</v>
      </c>
      <c r="B2" s="113">
        <v>1</v>
      </c>
      <c r="C2" s="114" t="s">
        <v>13</v>
      </c>
      <c r="D2" s="115" t="s">
        <v>47</v>
      </c>
      <c r="E2" s="37"/>
      <c r="F2" s="38"/>
      <c r="G2" s="39"/>
      <c r="H2" s="102">
        <f>AJ5</f>
        <v>3</v>
      </c>
      <c r="I2" s="130" t="s">
        <v>0</v>
      </c>
      <c r="J2" s="99">
        <f>AL5</f>
        <v>1</v>
      </c>
      <c r="K2" s="102">
        <f>AL7</f>
        <v>3</v>
      </c>
      <c r="L2" s="130" t="s">
        <v>0</v>
      </c>
      <c r="M2" s="99">
        <f>AJ7</f>
        <v>2</v>
      </c>
      <c r="N2" s="102">
        <f>AJ2</f>
        <v>3</v>
      </c>
      <c r="O2" s="130" t="s">
        <v>0</v>
      </c>
      <c r="P2" s="125">
        <f>AL2</f>
        <v>0</v>
      </c>
      <c r="Q2" s="126">
        <f>IF(H2=3,2,1)+IF(K2=3,2,1)+IF(N2=3,2,1)</f>
        <v>6</v>
      </c>
      <c r="R2" s="101"/>
      <c r="S2" s="101"/>
      <c r="T2" s="102">
        <f>H2+K2+N2</f>
        <v>9</v>
      </c>
      <c r="U2" s="130" t="s">
        <v>0</v>
      </c>
      <c r="V2" s="99">
        <f>J2+M2+P2</f>
        <v>3</v>
      </c>
      <c r="W2" s="95" t="s">
        <v>1</v>
      </c>
      <c r="X2" s="95"/>
      <c r="Y2" s="96"/>
      <c r="Z2" s="40"/>
      <c r="AA2" s="40"/>
      <c r="AB2" s="40"/>
      <c r="AD2" s="36">
        <v>1</v>
      </c>
      <c r="AE2" s="36" t="s">
        <v>0</v>
      </c>
      <c r="AF2" s="35">
        <v>4</v>
      </c>
      <c r="AG2" s="34" t="str">
        <f>C2</f>
        <v>Sedláčková Tereza</v>
      </c>
      <c r="AH2" s="36" t="s">
        <v>0</v>
      </c>
      <c r="AI2" s="35" t="str">
        <f>C8</f>
        <v>Sazimová Terezie</v>
      </c>
      <c r="AJ2" s="34">
        <v>3</v>
      </c>
      <c r="AK2" s="36" t="s">
        <v>0</v>
      </c>
      <c r="AL2" s="35">
        <v>0</v>
      </c>
      <c r="AM2" s="36" t="s">
        <v>259</v>
      </c>
    </row>
    <row r="3" spans="1:39" ht="10.5" customHeight="1">
      <c r="A3" s="111"/>
      <c r="B3" s="80"/>
      <c r="C3" s="62"/>
      <c r="D3" s="83"/>
      <c r="E3" s="41"/>
      <c r="F3" s="42"/>
      <c r="G3" s="43"/>
      <c r="H3" s="74"/>
      <c r="I3" s="93"/>
      <c r="J3" s="62"/>
      <c r="K3" s="74"/>
      <c r="L3" s="93"/>
      <c r="M3" s="62"/>
      <c r="N3" s="74"/>
      <c r="O3" s="93"/>
      <c r="P3" s="124"/>
      <c r="Q3" s="120"/>
      <c r="R3" s="90"/>
      <c r="S3" s="90"/>
      <c r="T3" s="74"/>
      <c r="U3" s="93"/>
      <c r="V3" s="62"/>
      <c r="W3" s="78"/>
      <c r="X3" s="78"/>
      <c r="Y3" s="79"/>
      <c r="Z3" s="40"/>
      <c r="AA3" s="40"/>
      <c r="AB3" s="40"/>
      <c r="AD3" s="36">
        <v>2</v>
      </c>
      <c r="AE3" s="36" t="s">
        <v>0</v>
      </c>
      <c r="AF3" s="35">
        <v>3</v>
      </c>
      <c r="AG3" s="34" t="str">
        <f>C4</f>
        <v>Fillová Kateřina</v>
      </c>
      <c r="AH3" s="36" t="s">
        <v>0</v>
      </c>
      <c r="AI3" s="35" t="str">
        <f>C6</f>
        <v>Holá Natálie</v>
      </c>
      <c r="AJ3" s="34">
        <v>2</v>
      </c>
      <c r="AK3" s="36" t="s">
        <v>0</v>
      </c>
      <c r="AL3" s="35">
        <v>3</v>
      </c>
      <c r="AM3" s="36" t="s">
        <v>295</v>
      </c>
    </row>
    <row r="4" spans="1:39" ht="10.5" customHeight="1">
      <c r="A4" s="111"/>
      <c r="B4" s="80">
        <v>2</v>
      </c>
      <c r="C4" s="82" t="s">
        <v>102</v>
      </c>
      <c r="D4" s="83" t="s">
        <v>38</v>
      </c>
      <c r="E4" s="85">
        <f>J2</f>
        <v>1</v>
      </c>
      <c r="F4" s="76" t="s">
        <v>0</v>
      </c>
      <c r="G4" s="62">
        <f>H2</f>
        <v>3</v>
      </c>
      <c r="H4" s="44"/>
      <c r="I4" s="45"/>
      <c r="J4" s="46"/>
      <c r="K4" s="74">
        <f>AJ3</f>
        <v>2</v>
      </c>
      <c r="L4" s="76" t="s">
        <v>0</v>
      </c>
      <c r="M4" s="62">
        <f>AL3</f>
        <v>3</v>
      </c>
      <c r="N4" s="74">
        <f>AJ6</f>
        <v>0</v>
      </c>
      <c r="O4" s="76" t="s">
        <v>0</v>
      </c>
      <c r="P4" s="124">
        <f>AL6</f>
        <v>3</v>
      </c>
      <c r="Q4" s="120">
        <f>IF(E4=3,2,1)+IF(K4=3,2,1)+IF(N4=3,2,1)</f>
        <v>3</v>
      </c>
      <c r="R4" s="90"/>
      <c r="S4" s="90"/>
      <c r="T4" s="74">
        <f>E4+K4+N4</f>
        <v>3</v>
      </c>
      <c r="U4" s="76" t="s">
        <v>0</v>
      </c>
      <c r="V4" s="62">
        <f>G4+M4+P4</f>
        <v>9</v>
      </c>
      <c r="W4" s="78" t="s">
        <v>4</v>
      </c>
      <c r="X4" s="78"/>
      <c r="Y4" s="79"/>
      <c r="Z4" s="40"/>
      <c r="AA4" s="40"/>
      <c r="AB4" s="40"/>
      <c r="AD4" s="36">
        <v>4</v>
      </c>
      <c r="AE4" s="36" t="s">
        <v>0</v>
      </c>
      <c r="AF4" s="35">
        <v>3</v>
      </c>
      <c r="AG4" s="34" t="str">
        <f>C8</f>
        <v>Sazimová Terezie</v>
      </c>
      <c r="AH4" s="36" t="s">
        <v>0</v>
      </c>
      <c r="AI4" s="35" t="str">
        <f>C6</f>
        <v>Holá Natálie</v>
      </c>
      <c r="AJ4" s="34">
        <v>3</v>
      </c>
      <c r="AK4" s="36" t="s">
        <v>0</v>
      </c>
      <c r="AL4" s="35">
        <v>2</v>
      </c>
      <c r="AM4" s="36" t="s">
        <v>296</v>
      </c>
    </row>
    <row r="5" spans="1:39" ht="10.5" customHeight="1">
      <c r="A5" s="111"/>
      <c r="B5" s="80"/>
      <c r="C5" s="62"/>
      <c r="D5" s="83"/>
      <c r="E5" s="85"/>
      <c r="F5" s="93"/>
      <c r="G5" s="62"/>
      <c r="H5" s="44"/>
      <c r="I5" s="45"/>
      <c r="J5" s="46"/>
      <c r="K5" s="74"/>
      <c r="L5" s="93"/>
      <c r="M5" s="62"/>
      <c r="N5" s="74"/>
      <c r="O5" s="93"/>
      <c r="P5" s="124"/>
      <c r="Q5" s="120"/>
      <c r="R5" s="90"/>
      <c r="S5" s="90"/>
      <c r="T5" s="74"/>
      <c r="U5" s="93"/>
      <c r="V5" s="62"/>
      <c r="W5" s="78"/>
      <c r="X5" s="78"/>
      <c r="Y5" s="79"/>
      <c r="Z5" s="40"/>
      <c r="AA5" s="40"/>
      <c r="AB5" s="40"/>
      <c r="AD5" s="36">
        <v>1</v>
      </c>
      <c r="AE5" s="36" t="s">
        <v>0</v>
      </c>
      <c r="AF5" s="35">
        <v>2</v>
      </c>
      <c r="AG5" s="34" t="str">
        <f>C2</f>
        <v>Sedláčková Tereza</v>
      </c>
      <c r="AH5" s="36" t="s">
        <v>0</v>
      </c>
      <c r="AI5" s="35" t="str">
        <f>C4</f>
        <v>Fillová Kateřina</v>
      </c>
      <c r="AJ5" s="34">
        <v>3</v>
      </c>
      <c r="AK5" s="36" t="s">
        <v>0</v>
      </c>
      <c r="AL5" s="35">
        <v>1</v>
      </c>
      <c r="AM5" s="36" t="s">
        <v>297</v>
      </c>
    </row>
    <row r="6" spans="1:39" ht="10.5" customHeight="1">
      <c r="A6" s="111"/>
      <c r="B6" s="80">
        <v>3</v>
      </c>
      <c r="C6" s="82" t="s">
        <v>99</v>
      </c>
      <c r="D6" s="83" t="s">
        <v>100</v>
      </c>
      <c r="E6" s="85">
        <f>M2</f>
        <v>2</v>
      </c>
      <c r="F6" s="76" t="s">
        <v>0</v>
      </c>
      <c r="G6" s="62">
        <f>K2</f>
        <v>3</v>
      </c>
      <c r="H6" s="74">
        <f>M4</f>
        <v>3</v>
      </c>
      <c r="I6" s="76" t="s">
        <v>0</v>
      </c>
      <c r="J6" s="62">
        <f>K4</f>
        <v>2</v>
      </c>
      <c r="K6" s="44"/>
      <c r="L6" s="45"/>
      <c r="M6" s="46"/>
      <c r="N6" s="74">
        <f>AL4</f>
        <v>2</v>
      </c>
      <c r="O6" s="76" t="s">
        <v>0</v>
      </c>
      <c r="P6" s="124">
        <f>AJ4</f>
        <v>3</v>
      </c>
      <c r="Q6" s="120">
        <f>IF(E6=3,2,1)+IF(H6=3,2,1)+IF(N6=3,2,1)</f>
        <v>4</v>
      </c>
      <c r="R6" s="90"/>
      <c r="S6" s="90"/>
      <c r="T6" s="74">
        <f>E6+H6+N6</f>
        <v>7</v>
      </c>
      <c r="U6" s="76" t="s">
        <v>0</v>
      </c>
      <c r="V6" s="62">
        <f>G6+J6+P6</f>
        <v>8</v>
      </c>
      <c r="W6" s="78" t="s">
        <v>3</v>
      </c>
      <c r="X6" s="78"/>
      <c r="Y6" s="79"/>
      <c r="Z6" s="40"/>
      <c r="AA6" s="40"/>
      <c r="AB6" s="40"/>
      <c r="AD6" s="36">
        <v>2</v>
      </c>
      <c r="AE6" s="36" t="s">
        <v>0</v>
      </c>
      <c r="AF6" s="35">
        <v>4</v>
      </c>
      <c r="AG6" s="34" t="str">
        <f>C4</f>
        <v>Fillová Kateřina</v>
      </c>
      <c r="AH6" s="36" t="s">
        <v>0</v>
      </c>
      <c r="AI6" s="35" t="str">
        <f>C8</f>
        <v>Sazimová Terezie</v>
      </c>
      <c r="AJ6" s="34">
        <v>0</v>
      </c>
      <c r="AK6" s="36" t="s">
        <v>0</v>
      </c>
      <c r="AL6" s="35">
        <v>3</v>
      </c>
      <c r="AM6" s="36" t="s">
        <v>298</v>
      </c>
    </row>
    <row r="7" spans="1:39" ht="10.5" customHeight="1">
      <c r="A7" s="111"/>
      <c r="B7" s="80"/>
      <c r="C7" s="62"/>
      <c r="D7" s="83"/>
      <c r="E7" s="85"/>
      <c r="F7" s="93"/>
      <c r="G7" s="62"/>
      <c r="H7" s="74"/>
      <c r="I7" s="93"/>
      <c r="J7" s="62"/>
      <c r="K7" s="44"/>
      <c r="L7" s="45"/>
      <c r="M7" s="46"/>
      <c r="N7" s="74"/>
      <c r="O7" s="93"/>
      <c r="P7" s="124"/>
      <c r="Q7" s="120"/>
      <c r="R7" s="90"/>
      <c r="S7" s="90"/>
      <c r="T7" s="74"/>
      <c r="U7" s="93"/>
      <c r="V7" s="62"/>
      <c r="W7" s="78"/>
      <c r="X7" s="78"/>
      <c r="Y7" s="79"/>
      <c r="Z7" s="40"/>
      <c r="AA7" s="40"/>
      <c r="AB7" s="40"/>
      <c r="AD7" s="36">
        <v>3</v>
      </c>
      <c r="AE7" s="36" t="s">
        <v>0</v>
      </c>
      <c r="AF7" s="35">
        <v>1</v>
      </c>
      <c r="AG7" s="34" t="str">
        <f>C6</f>
        <v>Holá Natálie</v>
      </c>
      <c r="AH7" s="36" t="s">
        <v>0</v>
      </c>
      <c r="AI7" s="35" t="str">
        <f>C2</f>
        <v>Sedláčková Tereza</v>
      </c>
      <c r="AJ7" s="34">
        <v>2</v>
      </c>
      <c r="AK7" s="36" t="s">
        <v>0</v>
      </c>
      <c r="AL7" s="35">
        <v>3</v>
      </c>
      <c r="AM7" s="36" t="s">
        <v>299</v>
      </c>
    </row>
    <row r="8" spans="1:34" ht="10.5" customHeight="1">
      <c r="A8" s="111"/>
      <c r="B8" s="80">
        <v>4</v>
      </c>
      <c r="C8" s="82" t="s">
        <v>19</v>
      </c>
      <c r="D8" s="83" t="s">
        <v>78</v>
      </c>
      <c r="E8" s="85">
        <f>P2</f>
        <v>0</v>
      </c>
      <c r="F8" s="76" t="s">
        <v>0</v>
      </c>
      <c r="G8" s="62">
        <f>N2</f>
        <v>3</v>
      </c>
      <c r="H8" s="74">
        <f>P4</f>
        <v>3</v>
      </c>
      <c r="I8" s="76" t="s">
        <v>0</v>
      </c>
      <c r="J8" s="62">
        <f>N4</f>
        <v>0</v>
      </c>
      <c r="K8" s="74">
        <f>P6</f>
        <v>3</v>
      </c>
      <c r="L8" s="76" t="s">
        <v>0</v>
      </c>
      <c r="M8" s="62">
        <f>N6</f>
        <v>2</v>
      </c>
      <c r="N8" s="44"/>
      <c r="O8" s="45"/>
      <c r="P8" s="53"/>
      <c r="Q8" s="120">
        <f>IF(E8=3,2,1)+IF(H8=3,2,1)+IF(K8=3,2,1)</f>
        <v>5</v>
      </c>
      <c r="R8" s="90"/>
      <c r="S8" s="90"/>
      <c r="T8" s="74">
        <f>E8+H8+K8</f>
        <v>6</v>
      </c>
      <c r="U8" s="76" t="s">
        <v>0</v>
      </c>
      <c r="V8" s="62">
        <f>G8+J8+M8</f>
        <v>5</v>
      </c>
      <c r="W8" s="78" t="s">
        <v>2</v>
      </c>
      <c r="X8" s="78"/>
      <c r="Y8" s="79"/>
      <c r="Z8" s="40"/>
      <c r="AA8" s="40"/>
      <c r="AB8" s="40"/>
      <c r="AD8" s="36"/>
      <c r="AE8" s="36"/>
      <c r="AF8" s="35"/>
      <c r="AH8" s="36"/>
    </row>
    <row r="9" spans="1:34" ht="10.5" customHeight="1" thickBot="1">
      <c r="A9" s="112"/>
      <c r="B9" s="81"/>
      <c r="C9" s="63"/>
      <c r="D9" s="84"/>
      <c r="E9" s="86"/>
      <c r="F9" s="77"/>
      <c r="G9" s="63"/>
      <c r="H9" s="75"/>
      <c r="I9" s="77"/>
      <c r="J9" s="63"/>
      <c r="K9" s="75"/>
      <c r="L9" s="77"/>
      <c r="M9" s="63"/>
      <c r="N9" s="54"/>
      <c r="O9" s="55"/>
      <c r="P9" s="56"/>
      <c r="Q9" s="121"/>
      <c r="R9" s="92"/>
      <c r="S9" s="92"/>
      <c r="T9" s="75"/>
      <c r="U9" s="77"/>
      <c r="V9" s="63"/>
      <c r="W9" s="122"/>
      <c r="X9" s="122"/>
      <c r="Y9" s="123"/>
      <c r="Z9" s="40"/>
      <c r="AA9" s="40"/>
      <c r="AB9" s="40"/>
      <c r="AD9" s="36"/>
      <c r="AE9" s="36"/>
      <c r="AF9" s="35"/>
      <c r="AH9" s="36"/>
    </row>
    <row r="10" ht="15.75" thickBot="1"/>
    <row r="11" spans="1:28" ht="21" customHeight="1" thickBot="1">
      <c r="A11" s="116" t="s">
        <v>205</v>
      </c>
      <c r="B11" s="117"/>
      <c r="C11" s="30" t="s">
        <v>206</v>
      </c>
      <c r="D11" s="31" t="s">
        <v>6</v>
      </c>
      <c r="E11" s="118">
        <v>1</v>
      </c>
      <c r="F11" s="104"/>
      <c r="G11" s="119"/>
      <c r="H11" s="103">
        <v>2</v>
      </c>
      <c r="I11" s="104"/>
      <c r="J11" s="119"/>
      <c r="K11" s="103">
        <v>3</v>
      </c>
      <c r="L11" s="104"/>
      <c r="M11" s="119"/>
      <c r="N11" s="103">
        <v>4</v>
      </c>
      <c r="O11" s="104"/>
      <c r="P11" s="119"/>
      <c r="Q11" s="103">
        <v>5</v>
      </c>
      <c r="R11" s="104"/>
      <c r="S11" s="105"/>
      <c r="T11" s="106" t="s">
        <v>207</v>
      </c>
      <c r="U11" s="107"/>
      <c r="V11" s="108"/>
      <c r="W11" s="109" t="s">
        <v>208</v>
      </c>
      <c r="X11" s="107"/>
      <c r="Y11" s="108"/>
      <c r="Z11" s="103" t="s">
        <v>209</v>
      </c>
      <c r="AA11" s="104"/>
      <c r="AB11" s="105"/>
    </row>
    <row r="12" spans="1:39" ht="10.5" customHeight="1">
      <c r="A12" s="110">
        <v>2</v>
      </c>
      <c r="B12" s="113">
        <v>1</v>
      </c>
      <c r="C12" s="114" t="s">
        <v>18</v>
      </c>
      <c r="D12" s="115" t="s">
        <v>68</v>
      </c>
      <c r="E12" s="37"/>
      <c r="F12" s="38"/>
      <c r="G12" s="39"/>
      <c r="H12" s="102">
        <f>AJ14</f>
        <v>3</v>
      </c>
      <c r="I12" s="97" t="s">
        <v>0</v>
      </c>
      <c r="J12" s="99">
        <f>AL14</f>
        <v>0</v>
      </c>
      <c r="K12" s="102">
        <f>AL21</f>
        <v>3</v>
      </c>
      <c r="L12" s="97" t="s">
        <v>0</v>
      </c>
      <c r="M12" s="99">
        <f>AJ21</f>
        <v>1</v>
      </c>
      <c r="N12" s="102">
        <f>AJ16</f>
        <v>3</v>
      </c>
      <c r="O12" s="97" t="s">
        <v>0</v>
      </c>
      <c r="P12" s="99">
        <f>AL16</f>
        <v>0</v>
      </c>
      <c r="Q12" s="102">
        <f>AL19</f>
        <v>3</v>
      </c>
      <c r="R12" s="97" t="s">
        <v>0</v>
      </c>
      <c r="S12" s="98">
        <f>AJ19</f>
        <v>0</v>
      </c>
      <c r="T12" s="100">
        <f>IF(H12=3,2,1)+IF(K12=3,2,1)+IF(N12=3,2,1)+IF(Q12=3,2,1)</f>
        <v>8</v>
      </c>
      <c r="U12" s="101"/>
      <c r="V12" s="101"/>
      <c r="W12" s="102">
        <f>H12+K12+N12+Q12</f>
        <v>12</v>
      </c>
      <c r="X12" s="97" t="s">
        <v>0</v>
      </c>
      <c r="Y12" s="99">
        <f>J12+M12+P12+S12</f>
        <v>1</v>
      </c>
      <c r="Z12" s="95" t="s">
        <v>1</v>
      </c>
      <c r="AA12" s="95"/>
      <c r="AB12" s="96"/>
      <c r="AD12" s="36">
        <v>2</v>
      </c>
      <c r="AE12" s="36" t="s">
        <v>0</v>
      </c>
      <c r="AF12" s="35">
        <v>5</v>
      </c>
      <c r="AG12" s="34" t="str">
        <f>C14</f>
        <v>Hegenbartová Veronika</v>
      </c>
      <c r="AH12" s="36" t="s">
        <v>0</v>
      </c>
      <c r="AI12" s="35" t="str">
        <f>C20</f>
        <v>Kozáková Veronika</v>
      </c>
      <c r="AJ12" s="34">
        <v>1</v>
      </c>
      <c r="AK12" s="36" t="s">
        <v>0</v>
      </c>
      <c r="AL12" s="35">
        <v>3</v>
      </c>
      <c r="AM12" s="36" t="s">
        <v>300</v>
      </c>
    </row>
    <row r="13" spans="1:39" ht="10.5" customHeight="1">
      <c r="A13" s="111"/>
      <c r="B13" s="80"/>
      <c r="C13" s="62"/>
      <c r="D13" s="83"/>
      <c r="E13" s="41"/>
      <c r="F13" s="42"/>
      <c r="G13" s="43"/>
      <c r="H13" s="74"/>
      <c r="I13" s="93"/>
      <c r="J13" s="62"/>
      <c r="K13" s="74"/>
      <c r="L13" s="93"/>
      <c r="M13" s="62"/>
      <c r="N13" s="74"/>
      <c r="O13" s="93"/>
      <c r="P13" s="62"/>
      <c r="Q13" s="74"/>
      <c r="R13" s="93"/>
      <c r="S13" s="94"/>
      <c r="T13" s="89"/>
      <c r="U13" s="90"/>
      <c r="V13" s="90"/>
      <c r="W13" s="74"/>
      <c r="X13" s="93"/>
      <c r="Y13" s="62"/>
      <c r="Z13" s="78"/>
      <c r="AA13" s="78"/>
      <c r="AB13" s="79"/>
      <c r="AD13" s="36">
        <v>3</v>
      </c>
      <c r="AE13" s="36" t="s">
        <v>0</v>
      </c>
      <c r="AF13" s="35">
        <v>4</v>
      </c>
      <c r="AG13" s="34" t="str">
        <f>C16</f>
        <v>Dospělová Michaela</v>
      </c>
      <c r="AH13" s="36" t="s">
        <v>0</v>
      </c>
      <c r="AI13" s="35" t="str">
        <f>C18</f>
        <v>Grimmerová Ludmila</v>
      </c>
      <c r="AJ13" s="34">
        <v>3</v>
      </c>
      <c r="AK13" s="36" t="s">
        <v>0</v>
      </c>
      <c r="AL13" s="35">
        <v>2</v>
      </c>
      <c r="AM13" s="36" t="s">
        <v>301</v>
      </c>
    </row>
    <row r="14" spans="1:39" ht="10.5" customHeight="1">
      <c r="A14" s="111"/>
      <c r="B14" s="80">
        <v>2</v>
      </c>
      <c r="C14" s="82" t="s">
        <v>98</v>
      </c>
      <c r="D14" s="83" t="s">
        <v>47</v>
      </c>
      <c r="E14" s="85">
        <f>J12</f>
        <v>0</v>
      </c>
      <c r="F14" s="76" t="s">
        <v>0</v>
      </c>
      <c r="G14" s="62">
        <f>H12</f>
        <v>3</v>
      </c>
      <c r="H14" s="44"/>
      <c r="I14" s="45"/>
      <c r="J14" s="46"/>
      <c r="K14" s="74">
        <f>AJ17</f>
        <v>0</v>
      </c>
      <c r="L14" s="76" t="s">
        <v>0</v>
      </c>
      <c r="M14" s="62">
        <f>AL17</f>
        <v>3</v>
      </c>
      <c r="N14" s="74">
        <f>AL18</f>
        <v>2</v>
      </c>
      <c r="O14" s="76" t="s">
        <v>0</v>
      </c>
      <c r="P14" s="62">
        <f>AJ18</f>
        <v>3</v>
      </c>
      <c r="Q14" s="74">
        <f>AJ12</f>
        <v>1</v>
      </c>
      <c r="R14" s="76" t="s">
        <v>0</v>
      </c>
      <c r="S14" s="94">
        <f>AL12</f>
        <v>3</v>
      </c>
      <c r="T14" s="89">
        <f>IF(E14=3,2,1)+IF(K14=3,2,1)+IF(N14=3,2,1)+IF(Q14=3,2,1)</f>
        <v>4</v>
      </c>
      <c r="U14" s="90"/>
      <c r="V14" s="90"/>
      <c r="W14" s="74">
        <f>E14+K14+N14+Q14</f>
        <v>3</v>
      </c>
      <c r="X14" s="76" t="s">
        <v>0</v>
      </c>
      <c r="Y14" s="62">
        <f>G14+M14+P14+S14</f>
        <v>12</v>
      </c>
      <c r="Z14" s="78" t="s">
        <v>5</v>
      </c>
      <c r="AA14" s="78"/>
      <c r="AB14" s="79"/>
      <c r="AD14" s="36">
        <v>1</v>
      </c>
      <c r="AE14" s="36" t="s">
        <v>0</v>
      </c>
      <c r="AF14" s="35">
        <v>2</v>
      </c>
      <c r="AG14" s="34" t="str">
        <f>C12</f>
        <v>Cacková Tereza</v>
      </c>
      <c r="AH14" s="36" t="s">
        <v>0</v>
      </c>
      <c r="AI14" s="35" t="str">
        <f>C14</f>
        <v>Hegenbartová Veronika</v>
      </c>
      <c r="AJ14" s="34">
        <v>3</v>
      </c>
      <c r="AK14" s="36" t="s">
        <v>0</v>
      </c>
      <c r="AL14" s="35">
        <v>0</v>
      </c>
      <c r="AM14" s="36" t="s">
        <v>302</v>
      </c>
    </row>
    <row r="15" spans="1:39" ht="10.5" customHeight="1">
      <c r="A15" s="111"/>
      <c r="B15" s="80"/>
      <c r="C15" s="62"/>
      <c r="D15" s="83"/>
      <c r="E15" s="85"/>
      <c r="F15" s="93"/>
      <c r="G15" s="62"/>
      <c r="H15" s="44"/>
      <c r="I15" s="45"/>
      <c r="J15" s="46"/>
      <c r="K15" s="74"/>
      <c r="L15" s="93"/>
      <c r="M15" s="62"/>
      <c r="N15" s="74"/>
      <c r="O15" s="93"/>
      <c r="P15" s="62"/>
      <c r="Q15" s="74"/>
      <c r="R15" s="93"/>
      <c r="S15" s="94"/>
      <c r="T15" s="89"/>
      <c r="U15" s="90"/>
      <c r="V15" s="90"/>
      <c r="W15" s="74"/>
      <c r="X15" s="93"/>
      <c r="Y15" s="62"/>
      <c r="Z15" s="78"/>
      <c r="AA15" s="78"/>
      <c r="AB15" s="79"/>
      <c r="AD15" s="36">
        <v>5</v>
      </c>
      <c r="AE15" s="36" t="s">
        <v>0</v>
      </c>
      <c r="AF15" s="35">
        <v>3</v>
      </c>
      <c r="AG15" s="34" t="str">
        <f>C20</f>
        <v>Kozáková Veronika</v>
      </c>
      <c r="AH15" s="36" t="s">
        <v>0</v>
      </c>
      <c r="AI15" s="35" t="str">
        <f>C16</f>
        <v>Dospělová Michaela</v>
      </c>
      <c r="AJ15" s="34">
        <v>0</v>
      </c>
      <c r="AK15" s="36" t="s">
        <v>0</v>
      </c>
      <c r="AL15" s="35">
        <v>3</v>
      </c>
      <c r="AM15" s="36" t="s">
        <v>303</v>
      </c>
    </row>
    <row r="16" spans="1:39" ht="10.5" customHeight="1">
      <c r="A16" s="111"/>
      <c r="B16" s="80">
        <v>3</v>
      </c>
      <c r="C16" s="82" t="s">
        <v>20</v>
      </c>
      <c r="D16" s="83" t="s">
        <v>38</v>
      </c>
      <c r="E16" s="85">
        <f>M12</f>
        <v>1</v>
      </c>
      <c r="F16" s="76" t="s">
        <v>0</v>
      </c>
      <c r="G16" s="62">
        <f>K12</f>
        <v>3</v>
      </c>
      <c r="H16" s="74">
        <f>M14</f>
        <v>3</v>
      </c>
      <c r="I16" s="76" t="s">
        <v>0</v>
      </c>
      <c r="J16" s="62">
        <f>K14</f>
        <v>0</v>
      </c>
      <c r="K16" s="44"/>
      <c r="L16" s="45"/>
      <c r="M16" s="46"/>
      <c r="N16" s="74">
        <f>AJ13</f>
        <v>3</v>
      </c>
      <c r="O16" s="76" t="s">
        <v>0</v>
      </c>
      <c r="P16" s="62">
        <f>AL13</f>
        <v>2</v>
      </c>
      <c r="Q16" s="74">
        <f>AL15</f>
        <v>3</v>
      </c>
      <c r="R16" s="76" t="s">
        <v>0</v>
      </c>
      <c r="S16" s="94">
        <f>AJ15</f>
        <v>0</v>
      </c>
      <c r="T16" s="89">
        <f>IF(E16=3,2,1)+IF(H16=3,2,1)+IF(N16=3,2,1)+IF(Q16=3,2,1)</f>
        <v>7</v>
      </c>
      <c r="U16" s="90"/>
      <c r="V16" s="90"/>
      <c r="W16" s="74">
        <f>E16+H16+N16+Q16</f>
        <v>10</v>
      </c>
      <c r="X16" s="76" t="s">
        <v>0</v>
      </c>
      <c r="Y16" s="62">
        <f>G16+J16+P16+S16</f>
        <v>5</v>
      </c>
      <c r="Z16" s="78" t="s">
        <v>2</v>
      </c>
      <c r="AA16" s="78"/>
      <c r="AB16" s="79"/>
      <c r="AD16" s="36">
        <v>1</v>
      </c>
      <c r="AE16" s="36" t="s">
        <v>0</v>
      </c>
      <c r="AF16" s="35">
        <v>4</v>
      </c>
      <c r="AG16" s="34" t="str">
        <f>C12</f>
        <v>Cacková Tereza</v>
      </c>
      <c r="AH16" s="36" t="s">
        <v>0</v>
      </c>
      <c r="AI16" s="35" t="str">
        <f>C18</f>
        <v>Grimmerová Ludmila</v>
      </c>
      <c r="AJ16" s="34">
        <v>3</v>
      </c>
      <c r="AK16" s="36" t="s">
        <v>0</v>
      </c>
      <c r="AL16" s="35">
        <v>0</v>
      </c>
      <c r="AM16" s="36" t="s">
        <v>304</v>
      </c>
    </row>
    <row r="17" spans="1:39" ht="10.5" customHeight="1">
      <c r="A17" s="111"/>
      <c r="B17" s="80"/>
      <c r="C17" s="62"/>
      <c r="D17" s="83"/>
      <c r="E17" s="85"/>
      <c r="F17" s="93"/>
      <c r="G17" s="62"/>
      <c r="H17" s="74"/>
      <c r="I17" s="93"/>
      <c r="J17" s="62"/>
      <c r="K17" s="44"/>
      <c r="L17" s="45"/>
      <c r="M17" s="46"/>
      <c r="N17" s="74"/>
      <c r="O17" s="93"/>
      <c r="P17" s="62"/>
      <c r="Q17" s="74"/>
      <c r="R17" s="93"/>
      <c r="S17" s="94"/>
      <c r="T17" s="89"/>
      <c r="U17" s="90"/>
      <c r="V17" s="90"/>
      <c r="W17" s="74"/>
      <c r="X17" s="93"/>
      <c r="Y17" s="62"/>
      <c r="Z17" s="78"/>
      <c r="AA17" s="78"/>
      <c r="AB17" s="79"/>
      <c r="AD17" s="36">
        <v>2</v>
      </c>
      <c r="AE17" s="36" t="s">
        <v>0</v>
      </c>
      <c r="AF17" s="35">
        <v>3</v>
      </c>
      <c r="AG17" s="34" t="str">
        <f>C14</f>
        <v>Hegenbartová Veronika</v>
      </c>
      <c r="AH17" s="36" t="s">
        <v>0</v>
      </c>
      <c r="AI17" s="35" t="str">
        <f>C16</f>
        <v>Dospělová Michaela</v>
      </c>
      <c r="AJ17" s="34">
        <v>0</v>
      </c>
      <c r="AK17" s="36" t="s">
        <v>0</v>
      </c>
      <c r="AL17" s="35">
        <v>3</v>
      </c>
      <c r="AM17" s="36" t="s">
        <v>305</v>
      </c>
    </row>
    <row r="18" spans="1:39" ht="10.5" customHeight="1">
      <c r="A18" s="111"/>
      <c r="B18" s="80">
        <v>4</v>
      </c>
      <c r="C18" s="82" t="s">
        <v>108</v>
      </c>
      <c r="D18" s="83" t="s">
        <v>78</v>
      </c>
      <c r="E18" s="85">
        <f>P12</f>
        <v>0</v>
      </c>
      <c r="F18" s="76" t="s">
        <v>0</v>
      </c>
      <c r="G18" s="62">
        <f>N12</f>
        <v>3</v>
      </c>
      <c r="H18" s="74">
        <f>P14</f>
        <v>3</v>
      </c>
      <c r="I18" s="76" t="s">
        <v>0</v>
      </c>
      <c r="J18" s="62">
        <f>N14</f>
        <v>2</v>
      </c>
      <c r="K18" s="74">
        <f>P16</f>
        <v>2</v>
      </c>
      <c r="L18" s="76" t="s">
        <v>0</v>
      </c>
      <c r="M18" s="62">
        <f>N16</f>
        <v>3</v>
      </c>
      <c r="N18" s="44"/>
      <c r="O18" s="45"/>
      <c r="P18" s="46"/>
      <c r="Q18" s="74">
        <f>AJ20</f>
        <v>3</v>
      </c>
      <c r="R18" s="76" t="s">
        <v>0</v>
      </c>
      <c r="S18" s="94">
        <f>AL20</f>
        <v>1</v>
      </c>
      <c r="T18" s="89">
        <f>IF(E18=3,2,1)+IF(H18=3,2,1)+IF(K18=3,2,1)+IF(Q18=3,2,1)</f>
        <v>6</v>
      </c>
      <c r="U18" s="90"/>
      <c r="V18" s="90"/>
      <c r="W18" s="74">
        <f>E18+H18+K18+Q18</f>
        <v>8</v>
      </c>
      <c r="X18" s="76" t="s">
        <v>0</v>
      </c>
      <c r="Y18" s="62">
        <f>G18+J18+M18+S18</f>
        <v>9</v>
      </c>
      <c r="Z18" s="78" t="s">
        <v>3</v>
      </c>
      <c r="AA18" s="78"/>
      <c r="AB18" s="79"/>
      <c r="AD18" s="36">
        <v>4</v>
      </c>
      <c r="AE18" s="36"/>
      <c r="AF18" s="35">
        <v>2</v>
      </c>
      <c r="AG18" s="34" t="str">
        <f>C18</f>
        <v>Grimmerová Ludmila</v>
      </c>
      <c r="AH18" s="36" t="s">
        <v>0</v>
      </c>
      <c r="AI18" s="35" t="str">
        <f>C14</f>
        <v>Hegenbartová Veronika</v>
      </c>
      <c r="AJ18" s="34">
        <v>3</v>
      </c>
      <c r="AK18" s="36" t="s">
        <v>0</v>
      </c>
      <c r="AL18" s="35">
        <v>2</v>
      </c>
      <c r="AM18" s="36" t="s">
        <v>306</v>
      </c>
    </row>
    <row r="19" spans="1:39" ht="10.5" customHeight="1">
      <c r="A19" s="111"/>
      <c r="B19" s="80"/>
      <c r="C19" s="62"/>
      <c r="D19" s="83"/>
      <c r="E19" s="85"/>
      <c r="F19" s="93"/>
      <c r="G19" s="62"/>
      <c r="H19" s="74"/>
      <c r="I19" s="93"/>
      <c r="J19" s="62"/>
      <c r="K19" s="74"/>
      <c r="L19" s="93"/>
      <c r="M19" s="62"/>
      <c r="N19" s="44"/>
      <c r="O19" s="45"/>
      <c r="P19" s="46"/>
      <c r="Q19" s="74"/>
      <c r="R19" s="93"/>
      <c r="S19" s="94"/>
      <c r="T19" s="89"/>
      <c r="U19" s="90"/>
      <c r="V19" s="90"/>
      <c r="W19" s="74"/>
      <c r="X19" s="93"/>
      <c r="Y19" s="62"/>
      <c r="Z19" s="78"/>
      <c r="AA19" s="78"/>
      <c r="AB19" s="79"/>
      <c r="AD19" s="36">
        <v>5</v>
      </c>
      <c r="AE19" s="36"/>
      <c r="AF19" s="35">
        <v>1</v>
      </c>
      <c r="AG19" s="34" t="str">
        <f>C20</f>
        <v>Kozáková Veronika</v>
      </c>
      <c r="AH19" s="36" t="s">
        <v>0</v>
      </c>
      <c r="AI19" s="35" t="str">
        <f>C12</f>
        <v>Cacková Tereza</v>
      </c>
      <c r="AJ19" s="34">
        <v>0</v>
      </c>
      <c r="AK19" s="36" t="s">
        <v>0</v>
      </c>
      <c r="AL19" s="35">
        <v>3</v>
      </c>
      <c r="AM19" s="36" t="s">
        <v>307</v>
      </c>
    </row>
    <row r="20" spans="1:39" ht="10.5" customHeight="1">
      <c r="A20" s="111"/>
      <c r="B20" s="80">
        <v>5</v>
      </c>
      <c r="C20" s="82" t="s">
        <v>97</v>
      </c>
      <c r="D20" s="83" t="s">
        <v>65</v>
      </c>
      <c r="E20" s="85">
        <f>S12</f>
        <v>0</v>
      </c>
      <c r="F20" s="76" t="s">
        <v>0</v>
      </c>
      <c r="G20" s="62">
        <f>Q12</f>
        <v>3</v>
      </c>
      <c r="H20" s="74">
        <f>S14</f>
        <v>3</v>
      </c>
      <c r="I20" s="76" t="s">
        <v>0</v>
      </c>
      <c r="J20" s="62">
        <f>Q14</f>
        <v>1</v>
      </c>
      <c r="K20" s="74">
        <f>S16</f>
        <v>0</v>
      </c>
      <c r="L20" s="76" t="s">
        <v>0</v>
      </c>
      <c r="M20" s="62">
        <f>Q16</f>
        <v>3</v>
      </c>
      <c r="N20" s="74">
        <f>S18</f>
        <v>1</v>
      </c>
      <c r="O20" s="76" t="s">
        <v>0</v>
      </c>
      <c r="P20" s="62">
        <f>Q18</f>
        <v>3</v>
      </c>
      <c r="Q20" s="70"/>
      <c r="R20" s="72"/>
      <c r="S20" s="87"/>
      <c r="T20" s="89">
        <f>IF(E20=3,2,1)+IF(H20=3,2,1)+IF(K20=3,2,1)+IF(N20=3,2,1)</f>
        <v>5</v>
      </c>
      <c r="U20" s="90"/>
      <c r="V20" s="90"/>
      <c r="W20" s="74">
        <f>E20+H20+K20+N20</f>
        <v>4</v>
      </c>
      <c r="X20" s="76" t="s">
        <v>0</v>
      </c>
      <c r="Y20" s="62">
        <f>G20+J20+M20+P20</f>
        <v>10</v>
      </c>
      <c r="Z20" s="64" t="s">
        <v>4</v>
      </c>
      <c r="AA20" s="65"/>
      <c r="AB20" s="66"/>
      <c r="AD20" s="36">
        <v>4</v>
      </c>
      <c r="AF20" s="35">
        <v>5</v>
      </c>
      <c r="AG20" s="34" t="str">
        <f>C18</f>
        <v>Grimmerová Ludmila</v>
      </c>
      <c r="AH20" s="36" t="s">
        <v>0</v>
      </c>
      <c r="AI20" s="35" t="str">
        <f>C20</f>
        <v>Kozáková Veronika</v>
      </c>
      <c r="AJ20" s="34">
        <v>3</v>
      </c>
      <c r="AK20" s="36" t="s">
        <v>0</v>
      </c>
      <c r="AL20" s="35">
        <v>1</v>
      </c>
      <c r="AM20" s="36" t="s">
        <v>308</v>
      </c>
    </row>
    <row r="21" spans="1:39" ht="10.5" customHeight="1" thickBot="1">
      <c r="A21" s="112"/>
      <c r="B21" s="81"/>
      <c r="C21" s="63"/>
      <c r="D21" s="84"/>
      <c r="E21" s="86"/>
      <c r="F21" s="77"/>
      <c r="G21" s="63"/>
      <c r="H21" s="75"/>
      <c r="I21" s="77"/>
      <c r="J21" s="63"/>
      <c r="K21" s="75"/>
      <c r="L21" s="77"/>
      <c r="M21" s="63"/>
      <c r="N21" s="75"/>
      <c r="O21" s="77"/>
      <c r="P21" s="63"/>
      <c r="Q21" s="71"/>
      <c r="R21" s="73"/>
      <c r="S21" s="88"/>
      <c r="T21" s="91"/>
      <c r="U21" s="92"/>
      <c r="V21" s="92"/>
      <c r="W21" s="75"/>
      <c r="X21" s="77"/>
      <c r="Y21" s="63"/>
      <c r="Z21" s="67"/>
      <c r="AA21" s="68"/>
      <c r="AB21" s="69"/>
      <c r="AD21" s="36">
        <v>3</v>
      </c>
      <c r="AF21" s="35">
        <v>1</v>
      </c>
      <c r="AG21" s="34" t="str">
        <f>C16</f>
        <v>Dospělová Michaela</v>
      </c>
      <c r="AH21" s="36" t="s">
        <v>0</v>
      </c>
      <c r="AI21" s="35" t="str">
        <f>C12</f>
        <v>Cacková Tereza</v>
      </c>
      <c r="AJ21" s="34">
        <v>1</v>
      </c>
      <c r="AK21" s="36" t="s">
        <v>0</v>
      </c>
      <c r="AL21" s="35">
        <v>3</v>
      </c>
      <c r="AM21" s="36" t="s">
        <v>309</v>
      </c>
    </row>
    <row r="22" ht="15.75" thickBot="1"/>
    <row r="23" spans="1:28" ht="21" customHeight="1" thickBot="1">
      <c r="A23" s="116" t="s">
        <v>205</v>
      </c>
      <c r="B23" s="117"/>
      <c r="C23" s="30" t="s">
        <v>206</v>
      </c>
      <c r="D23" s="31" t="s">
        <v>6</v>
      </c>
      <c r="E23" s="118">
        <v>1</v>
      </c>
      <c r="F23" s="104"/>
      <c r="G23" s="119"/>
      <c r="H23" s="103">
        <v>2</v>
      </c>
      <c r="I23" s="104"/>
      <c r="J23" s="119"/>
      <c r="K23" s="103">
        <v>3</v>
      </c>
      <c r="L23" s="104"/>
      <c r="M23" s="119"/>
      <c r="N23" s="103">
        <v>4</v>
      </c>
      <c r="O23" s="104"/>
      <c r="P23" s="119"/>
      <c r="Q23" s="103">
        <v>5</v>
      </c>
      <c r="R23" s="104"/>
      <c r="S23" s="105"/>
      <c r="T23" s="106" t="s">
        <v>207</v>
      </c>
      <c r="U23" s="107"/>
      <c r="V23" s="108"/>
      <c r="W23" s="109" t="s">
        <v>208</v>
      </c>
      <c r="X23" s="107"/>
      <c r="Y23" s="108"/>
      <c r="Z23" s="103" t="s">
        <v>209</v>
      </c>
      <c r="AA23" s="104"/>
      <c r="AB23" s="105"/>
    </row>
    <row r="24" spans="1:39" ht="10.5" customHeight="1">
      <c r="A24" s="110">
        <v>3</v>
      </c>
      <c r="B24" s="113">
        <v>1</v>
      </c>
      <c r="C24" s="114" t="s">
        <v>16</v>
      </c>
      <c r="D24" s="115" t="s">
        <v>53</v>
      </c>
      <c r="E24" s="37"/>
      <c r="F24" s="38"/>
      <c r="G24" s="39"/>
      <c r="H24" s="102">
        <f>AJ26</f>
        <v>3</v>
      </c>
      <c r="I24" s="97" t="s">
        <v>0</v>
      </c>
      <c r="J24" s="99">
        <f>AL26</f>
        <v>0</v>
      </c>
      <c r="K24" s="102">
        <f>AL33</f>
        <v>3</v>
      </c>
      <c r="L24" s="97" t="s">
        <v>0</v>
      </c>
      <c r="M24" s="99">
        <f>AJ33</f>
        <v>1</v>
      </c>
      <c r="N24" s="102">
        <f>AJ28</f>
        <v>3</v>
      </c>
      <c r="O24" s="97" t="s">
        <v>0</v>
      </c>
      <c r="P24" s="99">
        <f>AL28</f>
        <v>0</v>
      </c>
      <c r="Q24" s="102">
        <f>AL31</f>
        <v>3</v>
      </c>
      <c r="R24" s="97" t="s">
        <v>0</v>
      </c>
      <c r="S24" s="98">
        <f>AJ31</f>
        <v>1</v>
      </c>
      <c r="T24" s="100">
        <f>IF(H24=3,2,1)+IF(K24=3,2,1)+IF(N24=3,2,1)+IF(Q24=3,2,1)</f>
        <v>8</v>
      </c>
      <c r="U24" s="101"/>
      <c r="V24" s="101"/>
      <c r="W24" s="102">
        <f>H24+K24+N24+Q24</f>
        <v>12</v>
      </c>
      <c r="X24" s="97" t="s">
        <v>0</v>
      </c>
      <c r="Y24" s="99">
        <f>J24+M24+P24+S24</f>
        <v>2</v>
      </c>
      <c r="Z24" s="95" t="s">
        <v>1</v>
      </c>
      <c r="AA24" s="95"/>
      <c r="AB24" s="96"/>
      <c r="AD24" s="36">
        <v>2</v>
      </c>
      <c r="AE24" s="36" t="s">
        <v>0</v>
      </c>
      <c r="AF24" s="35">
        <v>5</v>
      </c>
      <c r="AG24" s="34" t="str">
        <f>C26</f>
        <v>Bartošová Kristýna</v>
      </c>
      <c r="AH24" s="36" t="s">
        <v>0</v>
      </c>
      <c r="AI24" s="35" t="str">
        <f>C32</f>
        <v>Hýblová Kateřina</v>
      </c>
      <c r="AJ24" s="34">
        <v>1</v>
      </c>
      <c r="AK24" s="36" t="s">
        <v>0</v>
      </c>
      <c r="AL24" s="35">
        <v>3</v>
      </c>
      <c r="AM24" s="36" t="s">
        <v>310</v>
      </c>
    </row>
    <row r="25" spans="1:39" ht="10.5" customHeight="1">
      <c r="A25" s="111"/>
      <c r="B25" s="80"/>
      <c r="C25" s="62"/>
      <c r="D25" s="83"/>
      <c r="E25" s="41"/>
      <c r="F25" s="42"/>
      <c r="G25" s="43"/>
      <c r="H25" s="74"/>
      <c r="I25" s="93"/>
      <c r="J25" s="62"/>
      <c r="K25" s="74"/>
      <c r="L25" s="93"/>
      <c r="M25" s="62"/>
      <c r="N25" s="74"/>
      <c r="O25" s="93"/>
      <c r="P25" s="62"/>
      <c r="Q25" s="74"/>
      <c r="R25" s="93"/>
      <c r="S25" s="94"/>
      <c r="T25" s="89"/>
      <c r="U25" s="90"/>
      <c r="V25" s="90"/>
      <c r="W25" s="74"/>
      <c r="X25" s="93"/>
      <c r="Y25" s="62"/>
      <c r="Z25" s="78"/>
      <c r="AA25" s="78"/>
      <c r="AB25" s="79"/>
      <c r="AD25" s="36">
        <v>3</v>
      </c>
      <c r="AE25" s="36" t="s">
        <v>0</v>
      </c>
      <c r="AF25" s="35">
        <v>4</v>
      </c>
      <c r="AG25" s="34" t="str">
        <f>C28</f>
        <v>Tučková Adéla</v>
      </c>
      <c r="AH25" s="36" t="s">
        <v>0</v>
      </c>
      <c r="AI25" s="35" t="str">
        <f>C30</f>
        <v>Hejzlarová Lucie</v>
      </c>
      <c r="AJ25" s="34">
        <v>3</v>
      </c>
      <c r="AK25" s="36" t="s">
        <v>0</v>
      </c>
      <c r="AL25" s="35">
        <v>0</v>
      </c>
      <c r="AM25" s="36" t="s">
        <v>311</v>
      </c>
    </row>
    <row r="26" spans="1:39" ht="10.5" customHeight="1">
      <c r="A26" s="111"/>
      <c r="B26" s="80">
        <v>2</v>
      </c>
      <c r="C26" s="82" t="s">
        <v>104</v>
      </c>
      <c r="D26" s="83" t="s">
        <v>47</v>
      </c>
      <c r="E26" s="85">
        <f>J24</f>
        <v>0</v>
      </c>
      <c r="F26" s="76" t="s">
        <v>0</v>
      </c>
      <c r="G26" s="62">
        <f>H24</f>
        <v>3</v>
      </c>
      <c r="H26" s="44"/>
      <c r="I26" s="45"/>
      <c r="J26" s="46"/>
      <c r="K26" s="74">
        <f>AJ29</f>
        <v>0</v>
      </c>
      <c r="L26" s="76" t="s">
        <v>0</v>
      </c>
      <c r="M26" s="62">
        <f>AL29</f>
        <v>3</v>
      </c>
      <c r="N26" s="74">
        <f>AL30</f>
        <v>0</v>
      </c>
      <c r="O26" s="76" t="s">
        <v>0</v>
      </c>
      <c r="P26" s="62">
        <f>AJ30</f>
        <v>3</v>
      </c>
      <c r="Q26" s="74">
        <f>AJ24</f>
        <v>1</v>
      </c>
      <c r="R26" s="76" t="s">
        <v>0</v>
      </c>
      <c r="S26" s="94">
        <f>AL24</f>
        <v>3</v>
      </c>
      <c r="T26" s="89">
        <f>IF(E26=3,2,1)+IF(K26=3,2,1)+IF(N26=3,2,1)+IF(Q26=3,2,1)</f>
        <v>4</v>
      </c>
      <c r="U26" s="90"/>
      <c r="V26" s="90"/>
      <c r="W26" s="74">
        <f>E26+K26+N26+Q26</f>
        <v>1</v>
      </c>
      <c r="X26" s="76" t="s">
        <v>0</v>
      </c>
      <c r="Y26" s="62">
        <f>G26+M26+P26+S26</f>
        <v>12</v>
      </c>
      <c r="Z26" s="78" t="s">
        <v>5</v>
      </c>
      <c r="AA26" s="78"/>
      <c r="AB26" s="79"/>
      <c r="AD26" s="36">
        <v>1</v>
      </c>
      <c r="AE26" s="36" t="s">
        <v>0</v>
      </c>
      <c r="AF26" s="35">
        <v>2</v>
      </c>
      <c r="AG26" s="34" t="str">
        <f>C24</f>
        <v>Šedová Eliška</v>
      </c>
      <c r="AH26" s="36" t="s">
        <v>0</v>
      </c>
      <c r="AI26" s="35" t="str">
        <f>C26</f>
        <v>Bartošová Kristýna</v>
      </c>
      <c r="AJ26" s="34">
        <v>3</v>
      </c>
      <c r="AK26" s="36" t="s">
        <v>0</v>
      </c>
      <c r="AL26" s="35">
        <v>0</v>
      </c>
      <c r="AM26" s="36" t="s">
        <v>312</v>
      </c>
    </row>
    <row r="27" spans="1:39" ht="10.5" customHeight="1">
      <c r="A27" s="111"/>
      <c r="B27" s="80"/>
      <c r="C27" s="62"/>
      <c r="D27" s="83"/>
      <c r="E27" s="85"/>
      <c r="F27" s="93"/>
      <c r="G27" s="62"/>
      <c r="H27" s="44"/>
      <c r="I27" s="45"/>
      <c r="J27" s="46"/>
      <c r="K27" s="74"/>
      <c r="L27" s="93"/>
      <c r="M27" s="62"/>
      <c r="N27" s="74"/>
      <c r="O27" s="93"/>
      <c r="P27" s="62"/>
      <c r="Q27" s="74"/>
      <c r="R27" s="93"/>
      <c r="S27" s="94"/>
      <c r="T27" s="89"/>
      <c r="U27" s="90"/>
      <c r="V27" s="90"/>
      <c r="W27" s="74"/>
      <c r="X27" s="93"/>
      <c r="Y27" s="62"/>
      <c r="Z27" s="78"/>
      <c r="AA27" s="78"/>
      <c r="AB27" s="79"/>
      <c r="AD27" s="36">
        <v>5</v>
      </c>
      <c r="AE27" s="36" t="s">
        <v>0</v>
      </c>
      <c r="AF27" s="35">
        <v>3</v>
      </c>
      <c r="AG27" s="34" t="str">
        <f>C32</f>
        <v>Hýblová Kateřina</v>
      </c>
      <c r="AH27" s="36" t="s">
        <v>0</v>
      </c>
      <c r="AI27" s="35" t="str">
        <f>C28</f>
        <v>Tučková Adéla</v>
      </c>
      <c r="AJ27" s="34">
        <v>0</v>
      </c>
      <c r="AK27" s="36" t="s">
        <v>0</v>
      </c>
      <c r="AL27" s="35">
        <v>3</v>
      </c>
      <c r="AM27" s="36" t="s">
        <v>313</v>
      </c>
    </row>
    <row r="28" spans="1:39" ht="10.5" customHeight="1">
      <c r="A28" s="111"/>
      <c r="B28" s="80">
        <v>3</v>
      </c>
      <c r="C28" s="82" t="s">
        <v>14</v>
      </c>
      <c r="D28" s="83" t="s">
        <v>38</v>
      </c>
      <c r="E28" s="85">
        <f>M24</f>
        <v>1</v>
      </c>
      <c r="F28" s="76" t="s">
        <v>0</v>
      </c>
      <c r="G28" s="62">
        <f>K24</f>
        <v>3</v>
      </c>
      <c r="H28" s="74">
        <f>M26</f>
        <v>3</v>
      </c>
      <c r="I28" s="76" t="s">
        <v>0</v>
      </c>
      <c r="J28" s="62">
        <f>K26</f>
        <v>0</v>
      </c>
      <c r="K28" s="44"/>
      <c r="L28" s="45"/>
      <c r="M28" s="46"/>
      <c r="N28" s="74">
        <f>AJ25</f>
        <v>3</v>
      </c>
      <c r="O28" s="76" t="s">
        <v>0</v>
      </c>
      <c r="P28" s="62">
        <f>AL25</f>
        <v>0</v>
      </c>
      <c r="Q28" s="74">
        <f>AL27</f>
        <v>3</v>
      </c>
      <c r="R28" s="76" t="s">
        <v>0</v>
      </c>
      <c r="S28" s="94">
        <f>AJ27</f>
        <v>0</v>
      </c>
      <c r="T28" s="89">
        <f>IF(E28=3,2,1)+IF(H28=3,2,1)+IF(N28=3,2,1)+IF(Q28=3,2,1)</f>
        <v>7</v>
      </c>
      <c r="U28" s="90"/>
      <c r="V28" s="90"/>
      <c r="W28" s="74">
        <f>E28+H28+N28+Q28</f>
        <v>10</v>
      </c>
      <c r="X28" s="76" t="s">
        <v>0</v>
      </c>
      <c r="Y28" s="62">
        <f>G28+J28+P28+S28</f>
        <v>3</v>
      </c>
      <c r="Z28" s="78" t="s">
        <v>2</v>
      </c>
      <c r="AA28" s="78"/>
      <c r="AB28" s="79"/>
      <c r="AD28" s="36">
        <v>1</v>
      </c>
      <c r="AE28" s="36" t="s">
        <v>0</v>
      </c>
      <c r="AF28" s="35">
        <v>4</v>
      </c>
      <c r="AG28" s="34" t="str">
        <f>C24</f>
        <v>Šedová Eliška</v>
      </c>
      <c r="AH28" s="36" t="s">
        <v>0</v>
      </c>
      <c r="AI28" s="35" t="str">
        <f>C30</f>
        <v>Hejzlarová Lucie</v>
      </c>
      <c r="AJ28" s="34">
        <v>3</v>
      </c>
      <c r="AK28" s="36" t="s">
        <v>0</v>
      </c>
      <c r="AL28" s="35">
        <v>0</v>
      </c>
      <c r="AM28" s="36" t="s">
        <v>314</v>
      </c>
    </row>
    <row r="29" spans="1:39" ht="10.5" customHeight="1">
      <c r="A29" s="111"/>
      <c r="B29" s="80"/>
      <c r="C29" s="62"/>
      <c r="D29" s="83"/>
      <c r="E29" s="85"/>
      <c r="F29" s="93"/>
      <c r="G29" s="62"/>
      <c r="H29" s="74"/>
      <c r="I29" s="93"/>
      <c r="J29" s="62"/>
      <c r="K29" s="44"/>
      <c r="L29" s="45"/>
      <c r="M29" s="46"/>
      <c r="N29" s="74"/>
      <c r="O29" s="93"/>
      <c r="P29" s="62"/>
      <c r="Q29" s="74"/>
      <c r="R29" s="93"/>
      <c r="S29" s="94"/>
      <c r="T29" s="89"/>
      <c r="U29" s="90"/>
      <c r="V29" s="90"/>
      <c r="W29" s="74"/>
      <c r="X29" s="93"/>
      <c r="Y29" s="62"/>
      <c r="Z29" s="78"/>
      <c r="AA29" s="78"/>
      <c r="AB29" s="79"/>
      <c r="AD29" s="36">
        <v>2</v>
      </c>
      <c r="AE29" s="36" t="s">
        <v>0</v>
      </c>
      <c r="AF29" s="35">
        <v>3</v>
      </c>
      <c r="AG29" s="34" t="str">
        <f>C26</f>
        <v>Bartošová Kristýna</v>
      </c>
      <c r="AH29" s="36" t="s">
        <v>0</v>
      </c>
      <c r="AI29" s="35" t="str">
        <f>C28</f>
        <v>Tučková Adéla</v>
      </c>
      <c r="AJ29" s="34">
        <v>0</v>
      </c>
      <c r="AK29" s="36" t="s">
        <v>0</v>
      </c>
      <c r="AL29" s="35">
        <v>3</v>
      </c>
      <c r="AM29" s="36" t="s">
        <v>315</v>
      </c>
    </row>
    <row r="30" spans="1:39" ht="10.5" customHeight="1">
      <c r="A30" s="111"/>
      <c r="B30" s="80">
        <v>4</v>
      </c>
      <c r="C30" s="82" t="s">
        <v>106</v>
      </c>
      <c r="D30" s="83" t="s">
        <v>78</v>
      </c>
      <c r="E30" s="85">
        <f>P24</f>
        <v>0</v>
      </c>
      <c r="F30" s="76" t="s">
        <v>0</v>
      </c>
      <c r="G30" s="62">
        <f>N24</f>
        <v>3</v>
      </c>
      <c r="H30" s="74">
        <f>P26</f>
        <v>3</v>
      </c>
      <c r="I30" s="76" t="s">
        <v>0</v>
      </c>
      <c r="J30" s="62">
        <f>N26</f>
        <v>0</v>
      </c>
      <c r="K30" s="74">
        <f>P28</f>
        <v>0</v>
      </c>
      <c r="L30" s="76" t="s">
        <v>0</v>
      </c>
      <c r="M30" s="62">
        <f>N28</f>
        <v>3</v>
      </c>
      <c r="N30" s="44"/>
      <c r="O30" s="45"/>
      <c r="P30" s="46"/>
      <c r="Q30" s="74">
        <f>AJ32</f>
        <v>3</v>
      </c>
      <c r="R30" s="76" t="s">
        <v>0</v>
      </c>
      <c r="S30" s="94">
        <f>AL32</f>
        <v>0</v>
      </c>
      <c r="T30" s="89">
        <f>IF(E30=3,2,1)+IF(H30=3,2,1)+IF(K30=3,2,1)+IF(Q30=3,2,1)</f>
        <v>6</v>
      </c>
      <c r="U30" s="90"/>
      <c r="V30" s="90"/>
      <c r="W30" s="74">
        <f>E30+H30+K30+Q30</f>
        <v>6</v>
      </c>
      <c r="X30" s="76" t="s">
        <v>0</v>
      </c>
      <c r="Y30" s="62">
        <f>G30+J30+M30+S30</f>
        <v>6</v>
      </c>
      <c r="Z30" s="78" t="s">
        <v>3</v>
      </c>
      <c r="AA30" s="78"/>
      <c r="AB30" s="79"/>
      <c r="AD30" s="36">
        <v>4</v>
      </c>
      <c r="AE30" s="36"/>
      <c r="AF30" s="35">
        <v>2</v>
      </c>
      <c r="AG30" s="34" t="str">
        <f>C30</f>
        <v>Hejzlarová Lucie</v>
      </c>
      <c r="AH30" s="36" t="s">
        <v>0</v>
      </c>
      <c r="AI30" s="35" t="str">
        <f>C26</f>
        <v>Bartošová Kristýna</v>
      </c>
      <c r="AJ30" s="34">
        <v>3</v>
      </c>
      <c r="AK30" s="36" t="s">
        <v>0</v>
      </c>
      <c r="AL30" s="35">
        <v>0</v>
      </c>
      <c r="AM30" s="36" t="s">
        <v>316</v>
      </c>
    </row>
    <row r="31" spans="1:39" ht="10.5" customHeight="1">
      <c r="A31" s="111"/>
      <c r="B31" s="80"/>
      <c r="C31" s="62"/>
      <c r="D31" s="83"/>
      <c r="E31" s="85"/>
      <c r="F31" s="93"/>
      <c r="G31" s="62"/>
      <c r="H31" s="74"/>
      <c r="I31" s="93"/>
      <c r="J31" s="62"/>
      <c r="K31" s="74"/>
      <c r="L31" s="93"/>
      <c r="M31" s="62"/>
      <c r="N31" s="44"/>
      <c r="O31" s="45"/>
      <c r="P31" s="46"/>
      <c r="Q31" s="74"/>
      <c r="R31" s="93"/>
      <c r="S31" s="94"/>
      <c r="T31" s="89"/>
      <c r="U31" s="90"/>
      <c r="V31" s="90"/>
      <c r="W31" s="74"/>
      <c r="X31" s="93"/>
      <c r="Y31" s="62"/>
      <c r="Z31" s="78"/>
      <c r="AA31" s="78"/>
      <c r="AB31" s="79"/>
      <c r="AD31" s="36">
        <v>5</v>
      </c>
      <c r="AE31" s="36"/>
      <c r="AF31" s="35">
        <v>1</v>
      </c>
      <c r="AG31" s="34" t="str">
        <f>C32</f>
        <v>Hýblová Kateřina</v>
      </c>
      <c r="AH31" s="36" t="s">
        <v>0</v>
      </c>
      <c r="AI31" s="35" t="str">
        <f>C24</f>
        <v>Šedová Eliška</v>
      </c>
      <c r="AJ31" s="34">
        <v>1</v>
      </c>
      <c r="AK31" s="36" t="s">
        <v>0</v>
      </c>
      <c r="AL31" s="35">
        <v>3</v>
      </c>
      <c r="AM31" s="36" t="s">
        <v>317</v>
      </c>
    </row>
    <row r="32" spans="1:39" ht="10.5" customHeight="1">
      <c r="A32" s="111"/>
      <c r="B32" s="80">
        <v>5</v>
      </c>
      <c r="C32" s="82" t="s">
        <v>95</v>
      </c>
      <c r="D32" s="83" t="s">
        <v>96</v>
      </c>
      <c r="E32" s="85">
        <f>S24</f>
        <v>1</v>
      </c>
      <c r="F32" s="76" t="s">
        <v>0</v>
      </c>
      <c r="G32" s="62">
        <f>Q24</f>
        <v>3</v>
      </c>
      <c r="H32" s="74">
        <f>S26</f>
        <v>3</v>
      </c>
      <c r="I32" s="76" t="s">
        <v>0</v>
      </c>
      <c r="J32" s="62">
        <f>Q26</f>
        <v>1</v>
      </c>
      <c r="K32" s="74">
        <f>S28</f>
        <v>0</v>
      </c>
      <c r="L32" s="76" t="s">
        <v>0</v>
      </c>
      <c r="M32" s="62">
        <f>Q28</f>
        <v>3</v>
      </c>
      <c r="N32" s="74">
        <f>S30</f>
        <v>0</v>
      </c>
      <c r="O32" s="76" t="s">
        <v>0</v>
      </c>
      <c r="P32" s="62">
        <f>Q30</f>
        <v>3</v>
      </c>
      <c r="Q32" s="70"/>
      <c r="R32" s="72"/>
      <c r="S32" s="87"/>
      <c r="T32" s="89">
        <f>IF(E32=3,2,1)+IF(H32=3,2,1)+IF(K32=3,2,1)+IF(N32=3,2,1)</f>
        <v>5</v>
      </c>
      <c r="U32" s="90"/>
      <c r="V32" s="90"/>
      <c r="W32" s="74">
        <f>E32+H32+K32+N32</f>
        <v>4</v>
      </c>
      <c r="X32" s="76" t="s">
        <v>0</v>
      </c>
      <c r="Y32" s="62">
        <f>G32+J32+M32+P32</f>
        <v>10</v>
      </c>
      <c r="Z32" s="64" t="s">
        <v>4</v>
      </c>
      <c r="AA32" s="65"/>
      <c r="AB32" s="66"/>
      <c r="AD32" s="36">
        <v>4</v>
      </c>
      <c r="AF32" s="35">
        <v>5</v>
      </c>
      <c r="AG32" s="34" t="str">
        <f>C30</f>
        <v>Hejzlarová Lucie</v>
      </c>
      <c r="AH32" s="36" t="s">
        <v>0</v>
      </c>
      <c r="AI32" s="35" t="str">
        <f>C32</f>
        <v>Hýblová Kateřina</v>
      </c>
      <c r="AJ32" s="34">
        <v>3</v>
      </c>
      <c r="AK32" s="36" t="s">
        <v>0</v>
      </c>
      <c r="AL32" s="35">
        <v>0</v>
      </c>
      <c r="AM32" s="36" t="s">
        <v>318</v>
      </c>
    </row>
    <row r="33" spans="1:39" ht="10.5" customHeight="1" thickBot="1">
      <c r="A33" s="112"/>
      <c r="B33" s="81"/>
      <c r="C33" s="63"/>
      <c r="D33" s="84"/>
      <c r="E33" s="86"/>
      <c r="F33" s="77"/>
      <c r="G33" s="63"/>
      <c r="H33" s="75"/>
      <c r="I33" s="77"/>
      <c r="J33" s="63"/>
      <c r="K33" s="75"/>
      <c r="L33" s="77"/>
      <c r="M33" s="63"/>
      <c r="N33" s="75"/>
      <c r="O33" s="77"/>
      <c r="P33" s="63"/>
      <c r="Q33" s="71"/>
      <c r="R33" s="73"/>
      <c r="S33" s="88"/>
      <c r="T33" s="91"/>
      <c r="U33" s="92"/>
      <c r="V33" s="92"/>
      <c r="W33" s="75"/>
      <c r="X33" s="77"/>
      <c r="Y33" s="63"/>
      <c r="Z33" s="67"/>
      <c r="AA33" s="68"/>
      <c r="AB33" s="69"/>
      <c r="AD33" s="36">
        <v>3</v>
      </c>
      <c r="AF33" s="35">
        <v>1</v>
      </c>
      <c r="AG33" s="34" t="str">
        <f>C28</f>
        <v>Tučková Adéla</v>
      </c>
      <c r="AH33" s="36" t="s">
        <v>0</v>
      </c>
      <c r="AI33" s="35" t="str">
        <f>C24</f>
        <v>Šedová Eliška</v>
      </c>
      <c r="AJ33" s="34">
        <v>1</v>
      </c>
      <c r="AK33" s="36" t="s">
        <v>0</v>
      </c>
      <c r="AL33" s="35">
        <v>3</v>
      </c>
      <c r="AM33" s="36" t="s">
        <v>319</v>
      </c>
    </row>
    <row r="34" ht="15.75" thickBot="1"/>
    <row r="35" spans="1:28" ht="21" customHeight="1" thickBot="1">
      <c r="A35" s="116" t="s">
        <v>205</v>
      </c>
      <c r="B35" s="117"/>
      <c r="C35" s="30" t="s">
        <v>206</v>
      </c>
      <c r="D35" s="31" t="s">
        <v>6</v>
      </c>
      <c r="E35" s="118">
        <v>1</v>
      </c>
      <c r="F35" s="104"/>
      <c r="G35" s="119"/>
      <c r="H35" s="103">
        <v>2</v>
      </c>
      <c r="I35" s="104"/>
      <c r="J35" s="119"/>
      <c r="K35" s="103">
        <v>3</v>
      </c>
      <c r="L35" s="104"/>
      <c r="M35" s="119"/>
      <c r="N35" s="103">
        <v>4</v>
      </c>
      <c r="O35" s="104"/>
      <c r="P35" s="119"/>
      <c r="Q35" s="103">
        <v>5</v>
      </c>
      <c r="R35" s="104"/>
      <c r="S35" s="105"/>
      <c r="T35" s="106" t="s">
        <v>207</v>
      </c>
      <c r="U35" s="107"/>
      <c r="V35" s="108"/>
      <c r="W35" s="109" t="s">
        <v>208</v>
      </c>
      <c r="X35" s="107"/>
      <c r="Y35" s="108"/>
      <c r="Z35" s="103" t="s">
        <v>209</v>
      </c>
      <c r="AA35" s="104"/>
      <c r="AB35" s="105"/>
    </row>
    <row r="36" spans="1:39" ht="10.5" customHeight="1">
      <c r="A36" s="110">
        <v>4</v>
      </c>
      <c r="B36" s="113">
        <v>1</v>
      </c>
      <c r="C36" s="114" t="s">
        <v>17</v>
      </c>
      <c r="D36" s="115" t="s">
        <v>47</v>
      </c>
      <c r="E36" s="37"/>
      <c r="F36" s="38"/>
      <c r="G36" s="39"/>
      <c r="H36" s="102">
        <f>AJ38</f>
        <v>3</v>
      </c>
      <c r="I36" s="97" t="s">
        <v>0</v>
      </c>
      <c r="J36" s="99">
        <f>AL38</f>
        <v>1</v>
      </c>
      <c r="K36" s="102">
        <f>AL45</f>
        <v>1</v>
      </c>
      <c r="L36" s="97" t="s">
        <v>0</v>
      </c>
      <c r="M36" s="99">
        <f>AJ45</f>
        <v>3</v>
      </c>
      <c r="N36" s="102">
        <f>AJ40</f>
        <v>3</v>
      </c>
      <c r="O36" s="97" t="s">
        <v>0</v>
      </c>
      <c r="P36" s="99">
        <f>AL40</f>
        <v>0</v>
      </c>
      <c r="Q36" s="102">
        <f>AL43</f>
        <v>3</v>
      </c>
      <c r="R36" s="97" t="s">
        <v>0</v>
      </c>
      <c r="S36" s="98">
        <f>AJ43</f>
        <v>0</v>
      </c>
      <c r="T36" s="100">
        <f>IF(H36=3,2,1)+IF(K36=3,2,1)+IF(N36=3,2,1)+IF(Q36=3,2,1)</f>
        <v>7</v>
      </c>
      <c r="U36" s="101"/>
      <c r="V36" s="101"/>
      <c r="W36" s="102">
        <f>H36+K36+N36+Q36</f>
        <v>10</v>
      </c>
      <c r="X36" s="97" t="s">
        <v>0</v>
      </c>
      <c r="Y36" s="99">
        <f>J36+M36+P36+S36</f>
        <v>4</v>
      </c>
      <c r="Z36" s="95" t="s">
        <v>2</v>
      </c>
      <c r="AA36" s="95"/>
      <c r="AB36" s="96"/>
      <c r="AD36" s="36">
        <v>2</v>
      </c>
      <c r="AE36" s="36" t="s">
        <v>0</v>
      </c>
      <c r="AF36" s="35">
        <v>5</v>
      </c>
      <c r="AG36" s="34" t="str">
        <f>C38</f>
        <v>Fišerová Michaela</v>
      </c>
      <c r="AH36" s="36" t="s">
        <v>0</v>
      </c>
      <c r="AI36" s="35" t="str">
        <f>C44</f>
        <v>Borecká Kateřina</v>
      </c>
      <c r="AJ36" s="34">
        <v>0</v>
      </c>
      <c r="AK36" s="36" t="s">
        <v>0</v>
      </c>
      <c r="AL36" s="35">
        <v>3</v>
      </c>
      <c r="AM36" s="36" t="s">
        <v>320</v>
      </c>
    </row>
    <row r="37" spans="1:39" ht="10.5" customHeight="1">
      <c r="A37" s="111"/>
      <c r="B37" s="80"/>
      <c r="C37" s="62"/>
      <c r="D37" s="83"/>
      <c r="E37" s="41"/>
      <c r="F37" s="42"/>
      <c r="G37" s="43"/>
      <c r="H37" s="74"/>
      <c r="I37" s="93"/>
      <c r="J37" s="62"/>
      <c r="K37" s="74"/>
      <c r="L37" s="93"/>
      <c r="M37" s="62"/>
      <c r="N37" s="74"/>
      <c r="O37" s="93"/>
      <c r="P37" s="62"/>
      <c r="Q37" s="74"/>
      <c r="R37" s="93"/>
      <c r="S37" s="94"/>
      <c r="T37" s="89"/>
      <c r="U37" s="90"/>
      <c r="V37" s="90"/>
      <c r="W37" s="74"/>
      <c r="X37" s="93"/>
      <c r="Y37" s="62"/>
      <c r="Z37" s="78"/>
      <c r="AA37" s="78"/>
      <c r="AB37" s="79"/>
      <c r="AD37" s="36">
        <v>3</v>
      </c>
      <c r="AE37" s="36" t="s">
        <v>0</v>
      </c>
      <c r="AF37" s="35">
        <v>4</v>
      </c>
      <c r="AG37" s="34" t="str">
        <f>C40</f>
        <v>Tláskalová Klára</v>
      </c>
      <c r="AH37" s="36" t="s">
        <v>0</v>
      </c>
      <c r="AI37" s="35" t="str">
        <f>C42</f>
        <v>Sedláčková Karla</v>
      </c>
      <c r="AJ37" s="34">
        <v>3</v>
      </c>
      <c r="AK37" s="36" t="s">
        <v>0</v>
      </c>
      <c r="AL37" s="35">
        <v>0</v>
      </c>
      <c r="AM37" s="36" t="s">
        <v>321</v>
      </c>
    </row>
    <row r="38" spans="1:39" ht="10.5" customHeight="1">
      <c r="A38" s="111"/>
      <c r="B38" s="80">
        <v>2</v>
      </c>
      <c r="C38" s="82" t="s">
        <v>103</v>
      </c>
      <c r="D38" s="83" t="s">
        <v>38</v>
      </c>
      <c r="E38" s="85">
        <f>J36</f>
        <v>1</v>
      </c>
      <c r="F38" s="76" t="s">
        <v>0</v>
      </c>
      <c r="G38" s="62">
        <f>H36</f>
        <v>3</v>
      </c>
      <c r="H38" s="44"/>
      <c r="I38" s="45"/>
      <c r="J38" s="46"/>
      <c r="K38" s="74">
        <f>AJ41</f>
        <v>0</v>
      </c>
      <c r="L38" s="76" t="s">
        <v>0</v>
      </c>
      <c r="M38" s="62">
        <f>AL41</f>
        <v>3</v>
      </c>
      <c r="N38" s="74">
        <f>AL42</f>
        <v>2</v>
      </c>
      <c r="O38" s="76" t="s">
        <v>0</v>
      </c>
      <c r="P38" s="62">
        <f>AJ42</f>
        <v>3</v>
      </c>
      <c r="Q38" s="74">
        <f>AJ36</f>
        <v>0</v>
      </c>
      <c r="R38" s="76" t="s">
        <v>0</v>
      </c>
      <c r="S38" s="94">
        <f>AL36</f>
        <v>3</v>
      </c>
      <c r="T38" s="89">
        <f>IF(E38=3,2,1)+IF(K38=3,2,1)+IF(N38=3,2,1)+IF(Q38=3,2,1)</f>
        <v>4</v>
      </c>
      <c r="U38" s="90"/>
      <c r="V38" s="90"/>
      <c r="W38" s="74">
        <f>E38+K38+N38+Q38</f>
        <v>3</v>
      </c>
      <c r="X38" s="76" t="s">
        <v>0</v>
      </c>
      <c r="Y38" s="62">
        <f>G38+M38+P38+S38</f>
        <v>12</v>
      </c>
      <c r="Z38" s="78" t="s">
        <v>5</v>
      </c>
      <c r="AA38" s="78"/>
      <c r="AB38" s="79"/>
      <c r="AD38" s="36">
        <v>1</v>
      </c>
      <c r="AE38" s="36" t="s">
        <v>0</v>
      </c>
      <c r="AF38" s="35">
        <v>2</v>
      </c>
      <c r="AG38" s="34" t="str">
        <f>C36</f>
        <v>Nováková Kristýna</v>
      </c>
      <c r="AH38" s="36" t="s">
        <v>0</v>
      </c>
      <c r="AI38" s="35" t="str">
        <f>C38</f>
        <v>Fišerová Michaela</v>
      </c>
      <c r="AJ38" s="34">
        <v>3</v>
      </c>
      <c r="AK38" s="36" t="s">
        <v>0</v>
      </c>
      <c r="AL38" s="35">
        <v>1</v>
      </c>
      <c r="AM38" s="36" t="s">
        <v>322</v>
      </c>
    </row>
    <row r="39" spans="1:39" ht="10.5" customHeight="1">
      <c r="A39" s="111"/>
      <c r="B39" s="80"/>
      <c r="C39" s="62"/>
      <c r="D39" s="83"/>
      <c r="E39" s="85"/>
      <c r="F39" s="93"/>
      <c r="G39" s="62"/>
      <c r="H39" s="44"/>
      <c r="I39" s="45"/>
      <c r="J39" s="46"/>
      <c r="K39" s="74"/>
      <c r="L39" s="93"/>
      <c r="M39" s="62"/>
      <c r="N39" s="74"/>
      <c r="O39" s="93"/>
      <c r="P39" s="62"/>
      <c r="Q39" s="74"/>
      <c r="R39" s="93"/>
      <c r="S39" s="94"/>
      <c r="T39" s="89"/>
      <c r="U39" s="90"/>
      <c r="V39" s="90"/>
      <c r="W39" s="74"/>
      <c r="X39" s="93"/>
      <c r="Y39" s="62"/>
      <c r="Z39" s="78"/>
      <c r="AA39" s="78"/>
      <c r="AB39" s="79"/>
      <c r="AD39" s="36">
        <v>5</v>
      </c>
      <c r="AE39" s="36" t="s">
        <v>0</v>
      </c>
      <c r="AF39" s="35">
        <v>3</v>
      </c>
      <c r="AG39" s="34" t="str">
        <f>C44</f>
        <v>Borecká Kateřina</v>
      </c>
      <c r="AH39" s="36" t="s">
        <v>0</v>
      </c>
      <c r="AI39" s="35" t="str">
        <f>C40</f>
        <v>Tláskalová Klára</v>
      </c>
      <c r="AJ39" s="34">
        <v>0</v>
      </c>
      <c r="AK39" s="36" t="s">
        <v>0</v>
      </c>
      <c r="AL39" s="35">
        <v>3</v>
      </c>
      <c r="AM39" s="36" t="s">
        <v>323</v>
      </c>
    </row>
    <row r="40" spans="1:39" ht="10.5" customHeight="1">
      <c r="A40" s="111"/>
      <c r="B40" s="80">
        <v>3</v>
      </c>
      <c r="C40" s="82" t="s">
        <v>15</v>
      </c>
      <c r="D40" s="83" t="s">
        <v>105</v>
      </c>
      <c r="E40" s="85">
        <f>M36</f>
        <v>3</v>
      </c>
      <c r="F40" s="76" t="s">
        <v>0</v>
      </c>
      <c r="G40" s="62">
        <f>K36</f>
        <v>1</v>
      </c>
      <c r="H40" s="74">
        <f>M38</f>
        <v>3</v>
      </c>
      <c r="I40" s="76" t="s">
        <v>0</v>
      </c>
      <c r="J40" s="62">
        <f>K38</f>
        <v>0</v>
      </c>
      <c r="K40" s="44"/>
      <c r="L40" s="45"/>
      <c r="M40" s="46"/>
      <c r="N40" s="74">
        <f>AJ37</f>
        <v>3</v>
      </c>
      <c r="O40" s="76" t="s">
        <v>0</v>
      </c>
      <c r="P40" s="62">
        <f>AL37</f>
        <v>0</v>
      </c>
      <c r="Q40" s="74">
        <f>AL39</f>
        <v>3</v>
      </c>
      <c r="R40" s="76" t="s">
        <v>0</v>
      </c>
      <c r="S40" s="94">
        <f>AJ39</f>
        <v>0</v>
      </c>
      <c r="T40" s="89">
        <f>IF(E40=3,2,1)+IF(H40=3,2,1)+IF(N40=3,2,1)+IF(Q40=3,2,1)</f>
        <v>8</v>
      </c>
      <c r="U40" s="90"/>
      <c r="V40" s="90"/>
      <c r="W40" s="74">
        <f>E40+H40+N40+Q40</f>
        <v>12</v>
      </c>
      <c r="X40" s="76" t="s">
        <v>0</v>
      </c>
      <c r="Y40" s="62">
        <f>G40+J40+P40+S40</f>
        <v>1</v>
      </c>
      <c r="Z40" s="78" t="s">
        <v>1</v>
      </c>
      <c r="AA40" s="78"/>
      <c r="AB40" s="79"/>
      <c r="AD40" s="36">
        <v>1</v>
      </c>
      <c r="AE40" s="36" t="s">
        <v>0</v>
      </c>
      <c r="AF40" s="35">
        <v>4</v>
      </c>
      <c r="AG40" s="34" t="str">
        <f>C36</f>
        <v>Nováková Kristýna</v>
      </c>
      <c r="AH40" s="36" t="s">
        <v>0</v>
      </c>
      <c r="AI40" s="35" t="str">
        <f>C42</f>
        <v>Sedláčková Karla</v>
      </c>
      <c r="AJ40" s="34">
        <v>3</v>
      </c>
      <c r="AK40" s="36" t="s">
        <v>0</v>
      </c>
      <c r="AL40" s="35">
        <v>0</v>
      </c>
      <c r="AM40" s="36" t="s">
        <v>324</v>
      </c>
    </row>
    <row r="41" spans="1:39" ht="10.5" customHeight="1">
      <c r="A41" s="111"/>
      <c r="B41" s="80"/>
      <c r="C41" s="62"/>
      <c r="D41" s="83"/>
      <c r="E41" s="85"/>
      <c r="F41" s="93"/>
      <c r="G41" s="62"/>
      <c r="H41" s="74"/>
      <c r="I41" s="93"/>
      <c r="J41" s="62"/>
      <c r="K41" s="44"/>
      <c r="L41" s="45"/>
      <c r="M41" s="46"/>
      <c r="N41" s="74"/>
      <c r="O41" s="93"/>
      <c r="P41" s="62"/>
      <c r="Q41" s="74"/>
      <c r="R41" s="93"/>
      <c r="S41" s="94"/>
      <c r="T41" s="89"/>
      <c r="U41" s="90"/>
      <c r="V41" s="90"/>
      <c r="W41" s="74"/>
      <c r="X41" s="93"/>
      <c r="Y41" s="62"/>
      <c r="Z41" s="78"/>
      <c r="AA41" s="78"/>
      <c r="AB41" s="79"/>
      <c r="AD41" s="36">
        <v>2</v>
      </c>
      <c r="AE41" s="36" t="s">
        <v>0</v>
      </c>
      <c r="AF41" s="35">
        <v>3</v>
      </c>
      <c r="AG41" s="34" t="str">
        <f>C38</f>
        <v>Fišerová Michaela</v>
      </c>
      <c r="AH41" s="36" t="s">
        <v>0</v>
      </c>
      <c r="AI41" s="35" t="str">
        <f>C40</f>
        <v>Tláskalová Klára</v>
      </c>
      <c r="AJ41" s="34">
        <v>0</v>
      </c>
      <c r="AK41" s="36" t="s">
        <v>0</v>
      </c>
      <c r="AL41" s="35">
        <v>3</v>
      </c>
      <c r="AM41" s="36" t="s">
        <v>325</v>
      </c>
    </row>
    <row r="42" spans="1:39" ht="10.5" customHeight="1">
      <c r="A42" s="111"/>
      <c r="B42" s="80">
        <v>4</v>
      </c>
      <c r="C42" s="82" t="s">
        <v>101</v>
      </c>
      <c r="D42" s="83" t="s">
        <v>47</v>
      </c>
      <c r="E42" s="85">
        <f>P36</f>
        <v>0</v>
      </c>
      <c r="F42" s="76" t="s">
        <v>0</v>
      </c>
      <c r="G42" s="62">
        <f>N36</f>
        <v>3</v>
      </c>
      <c r="H42" s="74">
        <f>P38</f>
        <v>3</v>
      </c>
      <c r="I42" s="76" t="s">
        <v>0</v>
      </c>
      <c r="J42" s="62">
        <f>N38</f>
        <v>2</v>
      </c>
      <c r="K42" s="74">
        <f>P40</f>
        <v>0</v>
      </c>
      <c r="L42" s="76" t="s">
        <v>0</v>
      </c>
      <c r="M42" s="62">
        <f>N40</f>
        <v>3</v>
      </c>
      <c r="N42" s="44"/>
      <c r="O42" s="45"/>
      <c r="P42" s="46"/>
      <c r="Q42" s="74">
        <f>AJ44</f>
        <v>3</v>
      </c>
      <c r="R42" s="76" t="s">
        <v>0</v>
      </c>
      <c r="S42" s="94">
        <f>AL44</f>
        <v>1</v>
      </c>
      <c r="T42" s="89">
        <f>IF(E42=3,2,1)+IF(H42=3,2,1)+IF(K42=3,2,1)+IF(Q42=3,2,1)</f>
        <v>6</v>
      </c>
      <c r="U42" s="90"/>
      <c r="V42" s="90"/>
      <c r="W42" s="74">
        <f>E42+H42+K42+Q42</f>
        <v>6</v>
      </c>
      <c r="X42" s="76" t="s">
        <v>0</v>
      </c>
      <c r="Y42" s="62">
        <f>G42+J42+M42+S42</f>
        <v>9</v>
      </c>
      <c r="Z42" s="78" t="s">
        <v>3</v>
      </c>
      <c r="AA42" s="78"/>
      <c r="AB42" s="79"/>
      <c r="AD42" s="36">
        <v>4</v>
      </c>
      <c r="AE42" s="36"/>
      <c r="AF42" s="35">
        <v>2</v>
      </c>
      <c r="AG42" s="34" t="str">
        <f>C42</f>
        <v>Sedláčková Karla</v>
      </c>
      <c r="AH42" s="36" t="s">
        <v>0</v>
      </c>
      <c r="AI42" s="35" t="str">
        <f>C38</f>
        <v>Fišerová Michaela</v>
      </c>
      <c r="AJ42" s="34">
        <v>3</v>
      </c>
      <c r="AK42" s="36" t="s">
        <v>0</v>
      </c>
      <c r="AL42" s="35">
        <v>2</v>
      </c>
      <c r="AM42" s="36" t="s">
        <v>326</v>
      </c>
    </row>
    <row r="43" spans="1:39" ht="10.5" customHeight="1">
      <c r="A43" s="111"/>
      <c r="B43" s="80"/>
      <c r="C43" s="62"/>
      <c r="D43" s="83"/>
      <c r="E43" s="85"/>
      <c r="F43" s="93"/>
      <c r="G43" s="62"/>
      <c r="H43" s="74"/>
      <c r="I43" s="93"/>
      <c r="J43" s="62"/>
      <c r="K43" s="74"/>
      <c r="L43" s="93"/>
      <c r="M43" s="62"/>
      <c r="N43" s="44"/>
      <c r="O43" s="45"/>
      <c r="P43" s="46"/>
      <c r="Q43" s="74"/>
      <c r="R43" s="93"/>
      <c r="S43" s="94"/>
      <c r="T43" s="89"/>
      <c r="U43" s="90"/>
      <c r="V43" s="90"/>
      <c r="W43" s="74"/>
      <c r="X43" s="93"/>
      <c r="Y43" s="62"/>
      <c r="Z43" s="78"/>
      <c r="AA43" s="78"/>
      <c r="AB43" s="79"/>
      <c r="AD43" s="36">
        <v>5</v>
      </c>
      <c r="AE43" s="36"/>
      <c r="AF43" s="35">
        <v>1</v>
      </c>
      <c r="AG43" s="34" t="str">
        <f>C44</f>
        <v>Borecká Kateřina</v>
      </c>
      <c r="AH43" s="36" t="s">
        <v>0</v>
      </c>
      <c r="AI43" s="35" t="str">
        <f>C36</f>
        <v>Nováková Kristýna</v>
      </c>
      <c r="AJ43" s="34">
        <v>0</v>
      </c>
      <c r="AK43" s="36" t="s">
        <v>0</v>
      </c>
      <c r="AL43" s="35">
        <v>3</v>
      </c>
      <c r="AM43" s="36" t="s">
        <v>327</v>
      </c>
    </row>
    <row r="44" spans="1:39" ht="10.5" customHeight="1">
      <c r="A44" s="111"/>
      <c r="B44" s="80">
        <v>5</v>
      </c>
      <c r="C44" s="82" t="s">
        <v>107</v>
      </c>
      <c r="D44" s="83" t="s">
        <v>78</v>
      </c>
      <c r="E44" s="85">
        <f>S36</f>
        <v>0</v>
      </c>
      <c r="F44" s="76" t="s">
        <v>0</v>
      </c>
      <c r="G44" s="62">
        <f>Q36</f>
        <v>3</v>
      </c>
      <c r="H44" s="74">
        <f>S38</f>
        <v>3</v>
      </c>
      <c r="I44" s="76" t="s">
        <v>0</v>
      </c>
      <c r="J44" s="62">
        <f>Q38</f>
        <v>0</v>
      </c>
      <c r="K44" s="74">
        <f>S40</f>
        <v>0</v>
      </c>
      <c r="L44" s="76" t="s">
        <v>0</v>
      </c>
      <c r="M44" s="62">
        <f>Q40</f>
        <v>3</v>
      </c>
      <c r="N44" s="74">
        <f>S42</f>
        <v>1</v>
      </c>
      <c r="O44" s="76" t="s">
        <v>0</v>
      </c>
      <c r="P44" s="62">
        <f>Q42</f>
        <v>3</v>
      </c>
      <c r="Q44" s="70"/>
      <c r="R44" s="72"/>
      <c r="S44" s="87"/>
      <c r="T44" s="89">
        <f>IF(E44=3,2,1)+IF(H44=3,2,1)+IF(K44=3,2,1)+IF(N44=3,2,1)</f>
        <v>5</v>
      </c>
      <c r="U44" s="90"/>
      <c r="V44" s="90"/>
      <c r="W44" s="74">
        <f>E44+H44+K44+N44</f>
        <v>4</v>
      </c>
      <c r="X44" s="76" t="s">
        <v>0</v>
      </c>
      <c r="Y44" s="62">
        <f>G44+J44+M44+P44</f>
        <v>9</v>
      </c>
      <c r="Z44" s="64" t="s">
        <v>4</v>
      </c>
      <c r="AA44" s="65"/>
      <c r="AB44" s="66"/>
      <c r="AD44" s="36">
        <v>4</v>
      </c>
      <c r="AF44" s="35">
        <v>5</v>
      </c>
      <c r="AG44" s="34" t="str">
        <f>C42</f>
        <v>Sedláčková Karla</v>
      </c>
      <c r="AH44" s="36" t="s">
        <v>0</v>
      </c>
      <c r="AI44" s="35" t="str">
        <f>C44</f>
        <v>Borecká Kateřina</v>
      </c>
      <c r="AJ44" s="34">
        <v>3</v>
      </c>
      <c r="AK44" s="36" t="s">
        <v>0</v>
      </c>
      <c r="AL44" s="35">
        <v>1</v>
      </c>
      <c r="AM44" s="36" t="s">
        <v>328</v>
      </c>
    </row>
    <row r="45" spans="1:39" ht="10.5" customHeight="1" thickBot="1">
      <c r="A45" s="112"/>
      <c r="B45" s="81"/>
      <c r="C45" s="63"/>
      <c r="D45" s="84"/>
      <c r="E45" s="86"/>
      <c r="F45" s="77"/>
      <c r="G45" s="63"/>
      <c r="H45" s="75"/>
      <c r="I45" s="77"/>
      <c r="J45" s="63"/>
      <c r="K45" s="75"/>
      <c r="L45" s="77"/>
      <c r="M45" s="63"/>
      <c r="N45" s="75"/>
      <c r="O45" s="77"/>
      <c r="P45" s="63"/>
      <c r="Q45" s="71"/>
      <c r="R45" s="73"/>
      <c r="S45" s="88"/>
      <c r="T45" s="91"/>
      <c r="U45" s="92"/>
      <c r="V45" s="92"/>
      <c r="W45" s="75"/>
      <c r="X45" s="77"/>
      <c r="Y45" s="63"/>
      <c r="Z45" s="67"/>
      <c r="AA45" s="68"/>
      <c r="AB45" s="69"/>
      <c r="AD45" s="36">
        <v>3</v>
      </c>
      <c r="AF45" s="35">
        <v>1</v>
      </c>
      <c r="AG45" s="34" t="str">
        <f>C40</f>
        <v>Tláskalová Klára</v>
      </c>
      <c r="AH45" s="36" t="s">
        <v>0</v>
      </c>
      <c r="AI45" s="35" t="str">
        <f>C36</f>
        <v>Nováková Kristýna</v>
      </c>
      <c r="AJ45" s="34">
        <v>3</v>
      </c>
      <c r="AK45" s="36" t="s">
        <v>0</v>
      </c>
      <c r="AL45" s="35">
        <v>1</v>
      </c>
      <c r="AM45" s="36" t="s">
        <v>329</v>
      </c>
    </row>
  </sheetData>
  <sheetProtection/>
  <mergeCells count="416">
    <mergeCell ref="N1:P1"/>
    <mergeCell ref="T1:V1"/>
    <mergeCell ref="A2:A9"/>
    <mergeCell ref="B2:B3"/>
    <mergeCell ref="B4:B5"/>
    <mergeCell ref="B6:B7"/>
    <mergeCell ref="A1:B1"/>
    <mergeCell ref="D8:D9"/>
    <mergeCell ref="E1:G1"/>
    <mergeCell ref="H1:J1"/>
    <mergeCell ref="B8:B9"/>
    <mergeCell ref="C2:C3"/>
    <mergeCell ref="D2:D3"/>
    <mergeCell ref="C4:C5"/>
    <mergeCell ref="D4:D5"/>
    <mergeCell ref="C6:C7"/>
    <mergeCell ref="D6:D7"/>
    <mergeCell ref="G6:G7"/>
    <mergeCell ref="H6:H7"/>
    <mergeCell ref="I6:I7"/>
    <mergeCell ref="J6:J7"/>
    <mergeCell ref="K1:M1"/>
    <mergeCell ref="L2:L3"/>
    <mergeCell ref="M2:M3"/>
    <mergeCell ref="K2:K3"/>
    <mergeCell ref="N2:N3"/>
    <mergeCell ref="O2:O3"/>
    <mergeCell ref="P2:P3"/>
    <mergeCell ref="C8:C9"/>
    <mergeCell ref="H2:H3"/>
    <mergeCell ref="I2:I3"/>
    <mergeCell ref="J2:J3"/>
    <mergeCell ref="E6:E7"/>
    <mergeCell ref="F6:F7"/>
    <mergeCell ref="N4:N5"/>
    <mergeCell ref="O4:O5"/>
    <mergeCell ref="P4:P5"/>
    <mergeCell ref="N6:N7"/>
    <mergeCell ref="O6:O7"/>
    <mergeCell ref="P6:P7"/>
    <mergeCell ref="K4:K5"/>
    <mergeCell ref="L4:L5"/>
    <mergeCell ref="M4:M5"/>
    <mergeCell ref="E4:E5"/>
    <mergeCell ref="F4:F5"/>
    <mergeCell ref="G4:G5"/>
    <mergeCell ref="L8:L9"/>
    <mergeCell ref="M8:M9"/>
    <mergeCell ref="E8:E9"/>
    <mergeCell ref="F8:F9"/>
    <mergeCell ref="G8:G9"/>
    <mergeCell ref="H8:H9"/>
    <mergeCell ref="I8:I9"/>
    <mergeCell ref="J8:J9"/>
    <mergeCell ref="K8:K9"/>
    <mergeCell ref="T2:T3"/>
    <mergeCell ref="U2:U3"/>
    <mergeCell ref="V2:V3"/>
    <mergeCell ref="T4:T5"/>
    <mergeCell ref="U4:U5"/>
    <mergeCell ref="V4:V5"/>
    <mergeCell ref="Y36:Y37"/>
    <mergeCell ref="Z36:AB37"/>
    <mergeCell ref="T6:T7"/>
    <mergeCell ref="U6:U7"/>
    <mergeCell ref="V6:V7"/>
    <mergeCell ref="T8:T9"/>
    <mergeCell ref="U8:U9"/>
    <mergeCell ref="V8:V9"/>
    <mergeCell ref="Q36:Q37"/>
    <mergeCell ref="R36:R37"/>
    <mergeCell ref="S36:S37"/>
    <mergeCell ref="T36:V37"/>
    <mergeCell ref="W36:W37"/>
    <mergeCell ref="X36:X37"/>
    <mergeCell ref="P36:P37"/>
    <mergeCell ref="B12:B13"/>
    <mergeCell ref="C12:C13"/>
    <mergeCell ref="D12:D13"/>
    <mergeCell ref="H12:H13"/>
    <mergeCell ref="L36:L37"/>
    <mergeCell ref="M36:M37"/>
    <mergeCell ref="N36:N37"/>
    <mergeCell ref="O36:O37"/>
    <mergeCell ref="H36:H37"/>
    <mergeCell ref="I36:I37"/>
    <mergeCell ref="J36:J37"/>
    <mergeCell ref="K36:K37"/>
    <mergeCell ref="A36:A45"/>
    <mergeCell ref="B36:B37"/>
    <mergeCell ref="C36:C37"/>
    <mergeCell ref="D36:D37"/>
    <mergeCell ref="F38:F39"/>
    <mergeCell ref="G38:G39"/>
    <mergeCell ref="B38:B39"/>
    <mergeCell ref="Z32:AB33"/>
    <mergeCell ref="A35:B35"/>
    <mergeCell ref="E35:G35"/>
    <mergeCell ref="H35:J35"/>
    <mergeCell ref="K35:M35"/>
    <mergeCell ref="N35:P35"/>
    <mergeCell ref="Q35:S35"/>
    <mergeCell ref="T35:V35"/>
    <mergeCell ref="W35:Y35"/>
    <mergeCell ref="Z35:AB35"/>
    <mergeCell ref="X32:X33"/>
    <mergeCell ref="Y32:Y33"/>
    <mergeCell ref="T32:V33"/>
    <mergeCell ref="W32:W33"/>
    <mergeCell ref="K32:K33"/>
    <mergeCell ref="L32:L33"/>
    <mergeCell ref="M32:M33"/>
    <mergeCell ref="N32:N33"/>
    <mergeCell ref="M14:M15"/>
    <mergeCell ref="N14:N15"/>
    <mergeCell ref="O14:O15"/>
    <mergeCell ref="P14:P15"/>
    <mergeCell ref="I16:I17"/>
    <mergeCell ref="J16:J17"/>
    <mergeCell ref="S32:S33"/>
    <mergeCell ref="O32:O33"/>
    <mergeCell ref="P32:P33"/>
    <mergeCell ref="Q32:Q33"/>
    <mergeCell ref="R32:R33"/>
    <mergeCell ref="Q20:Q21"/>
    <mergeCell ref="R20:R21"/>
    <mergeCell ref="S20:S21"/>
    <mergeCell ref="S30:S31"/>
    <mergeCell ref="I32:I33"/>
    <mergeCell ref="J32:J33"/>
    <mergeCell ref="N16:N17"/>
    <mergeCell ref="O16:O17"/>
    <mergeCell ref="P16:P17"/>
    <mergeCell ref="Q16:Q17"/>
    <mergeCell ref="X30:X31"/>
    <mergeCell ref="Y30:Y31"/>
    <mergeCell ref="Z30:AB31"/>
    <mergeCell ref="B32:B33"/>
    <mergeCell ref="C32:C33"/>
    <mergeCell ref="D32:D33"/>
    <mergeCell ref="E32:E33"/>
    <mergeCell ref="F32:F33"/>
    <mergeCell ref="G32:G33"/>
    <mergeCell ref="H32:H33"/>
    <mergeCell ref="L30:L31"/>
    <mergeCell ref="M30:M31"/>
    <mergeCell ref="Q30:Q31"/>
    <mergeCell ref="R30:R31"/>
    <mergeCell ref="T30:V31"/>
    <mergeCell ref="W30:W31"/>
    <mergeCell ref="K30:K31"/>
    <mergeCell ref="H18:H19"/>
    <mergeCell ref="G30:G31"/>
    <mergeCell ref="H30:H31"/>
    <mergeCell ref="I30:I31"/>
    <mergeCell ref="I24:I25"/>
    <mergeCell ref="I18:I19"/>
    <mergeCell ref="H24:H25"/>
    <mergeCell ref="B30:B31"/>
    <mergeCell ref="C30:C31"/>
    <mergeCell ref="D30:D31"/>
    <mergeCell ref="E30:E31"/>
    <mergeCell ref="F30:F31"/>
    <mergeCell ref="J30:J31"/>
    <mergeCell ref="S28:S29"/>
    <mergeCell ref="T28:V29"/>
    <mergeCell ref="W28:W29"/>
    <mergeCell ref="X28:X29"/>
    <mergeCell ref="Y28:Y29"/>
    <mergeCell ref="Z28:AB29"/>
    <mergeCell ref="J28:J29"/>
    <mergeCell ref="N28:N29"/>
    <mergeCell ref="O28:O29"/>
    <mergeCell ref="P28:P29"/>
    <mergeCell ref="Q28:Q29"/>
    <mergeCell ref="R28:R29"/>
    <mergeCell ref="Y26:Y27"/>
    <mergeCell ref="Z26:AB27"/>
    <mergeCell ref="B28:B29"/>
    <mergeCell ref="C28:C29"/>
    <mergeCell ref="D28:D29"/>
    <mergeCell ref="E28:E29"/>
    <mergeCell ref="F28:F29"/>
    <mergeCell ref="G28:G29"/>
    <mergeCell ref="H28:H29"/>
    <mergeCell ref="I28:I29"/>
    <mergeCell ref="Q26:Q27"/>
    <mergeCell ref="R26:R27"/>
    <mergeCell ref="S26:S27"/>
    <mergeCell ref="T26:V27"/>
    <mergeCell ref="W26:W27"/>
    <mergeCell ref="X26:X27"/>
    <mergeCell ref="Z24:AB25"/>
    <mergeCell ref="E26:E27"/>
    <mergeCell ref="F26:F27"/>
    <mergeCell ref="G26:G27"/>
    <mergeCell ref="K26:K27"/>
    <mergeCell ref="L26:L27"/>
    <mergeCell ref="M26:M27"/>
    <mergeCell ref="N26:N27"/>
    <mergeCell ref="O26:O27"/>
    <mergeCell ref="P26:P27"/>
    <mergeCell ref="R24:R25"/>
    <mergeCell ref="S24:S25"/>
    <mergeCell ref="T24:V25"/>
    <mergeCell ref="W24:W25"/>
    <mergeCell ref="X24:X25"/>
    <mergeCell ref="Y24:Y25"/>
    <mergeCell ref="B26:B27"/>
    <mergeCell ref="C26:C27"/>
    <mergeCell ref="D26:D27"/>
    <mergeCell ref="M24:M25"/>
    <mergeCell ref="N24:N25"/>
    <mergeCell ref="O24:O25"/>
    <mergeCell ref="A23:B23"/>
    <mergeCell ref="E23:G23"/>
    <mergeCell ref="H23:J23"/>
    <mergeCell ref="K23:M23"/>
    <mergeCell ref="J24:J25"/>
    <mergeCell ref="K24:K25"/>
    <mergeCell ref="L24:L25"/>
    <mergeCell ref="A24:A33"/>
    <mergeCell ref="B24:B25"/>
    <mergeCell ref="C24:C25"/>
    <mergeCell ref="A11:B11"/>
    <mergeCell ref="E11:G11"/>
    <mergeCell ref="H11:J11"/>
    <mergeCell ref="K11:M11"/>
    <mergeCell ref="N11:P11"/>
    <mergeCell ref="P12:P13"/>
    <mergeCell ref="O12:O13"/>
    <mergeCell ref="I12:I13"/>
    <mergeCell ref="J12:J13"/>
    <mergeCell ref="K12:K13"/>
    <mergeCell ref="L12:L13"/>
    <mergeCell ref="M12:M13"/>
    <mergeCell ref="N12:N13"/>
    <mergeCell ref="H16:H17"/>
    <mergeCell ref="W12:W13"/>
    <mergeCell ref="B14:B15"/>
    <mergeCell ref="C14:C15"/>
    <mergeCell ref="D14:D15"/>
    <mergeCell ref="E14:E15"/>
    <mergeCell ref="F14:F15"/>
    <mergeCell ref="G14:G15"/>
    <mergeCell ref="K14:K15"/>
    <mergeCell ref="L14:L15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J18:J19"/>
    <mergeCell ref="K18:K19"/>
    <mergeCell ref="L18:L19"/>
    <mergeCell ref="Q2:S3"/>
    <mergeCell ref="Q4:S5"/>
    <mergeCell ref="Q6:S7"/>
    <mergeCell ref="Q8:S9"/>
    <mergeCell ref="M18:M19"/>
    <mergeCell ref="Q18:Q19"/>
    <mergeCell ref="Q14:Q15"/>
    <mergeCell ref="Q1:S1"/>
    <mergeCell ref="A12:A21"/>
    <mergeCell ref="B20:B21"/>
    <mergeCell ref="C20:C21"/>
    <mergeCell ref="D20:D21"/>
    <mergeCell ref="R12:R13"/>
    <mergeCell ref="S12:S13"/>
    <mergeCell ref="R14:R15"/>
    <mergeCell ref="S14:S15"/>
    <mergeCell ref="R16:R17"/>
    <mergeCell ref="S16:S17"/>
    <mergeCell ref="R18:R19"/>
    <mergeCell ref="S18:S19"/>
    <mergeCell ref="W18:W19"/>
    <mergeCell ref="E20:E21"/>
    <mergeCell ref="F20:F21"/>
    <mergeCell ref="G20:G21"/>
    <mergeCell ref="N20:N21"/>
    <mergeCell ref="K20:K21"/>
    <mergeCell ref="L20:L21"/>
    <mergeCell ref="W1:Y1"/>
    <mergeCell ref="W2:Y3"/>
    <mergeCell ref="W4:Y5"/>
    <mergeCell ref="W6:Y7"/>
    <mergeCell ref="W8:Y9"/>
    <mergeCell ref="H20:H21"/>
    <mergeCell ref="I20:I21"/>
    <mergeCell ref="J20:J21"/>
    <mergeCell ref="O20:O21"/>
    <mergeCell ref="P20:P21"/>
    <mergeCell ref="Q11:S11"/>
    <mergeCell ref="W11:Y11"/>
    <mergeCell ref="Z11:AB11"/>
    <mergeCell ref="W14:W15"/>
    <mergeCell ref="T11:V11"/>
    <mergeCell ref="Q12:Q13"/>
    <mergeCell ref="T12:V13"/>
    <mergeCell ref="T14:V15"/>
    <mergeCell ref="T16:V17"/>
    <mergeCell ref="T18:V19"/>
    <mergeCell ref="X12:X13"/>
    <mergeCell ref="Y12:Y13"/>
    <mergeCell ref="X16:X17"/>
    <mergeCell ref="Y16:Y17"/>
    <mergeCell ref="X14:X15"/>
    <mergeCell ref="Y14:Y15"/>
    <mergeCell ref="W16:W17"/>
    <mergeCell ref="Z18:AB19"/>
    <mergeCell ref="Z16:AB17"/>
    <mergeCell ref="Z14:AB15"/>
    <mergeCell ref="Z12:AB13"/>
    <mergeCell ref="W20:W21"/>
    <mergeCell ref="X20:X21"/>
    <mergeCell ref="Y20:Y21"/>
    <mergeCell ref="X18:X19"/>
    <mergeCell ref="Y18:Y19"/>
    <mergeCell ref="Z20:AB21"/>
    <mergeCell ref="N23:P23"/>
    <mergeCell ref="Q23:S23"/>
    <mergeCell ref="T23:V23"/>
    <mergeCell ref="W23:Y23"/>
    <mergeCell ref="Z23:AB23"/>
    <mergeCell ref="C38:C39"/>
    <mergeCell ref="D38:D39"/>
    <mergeCell ref="E38:E39"/>
    <mergeCell ref="W38:W39"/>
    <mergeCell ref="T38:V39"/>
    <mergeCell ref="T20:V21"/>
    <mergeCell ref="M20:M21"/>
    <mergeCell ref="D24:D25"/>
    <mergeCell ref="P24:P25"/>
    <mergeCell ref="Q24:Q25"/>
    <mergeCell ref="X38:X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Y38:Y39"/>
    <mergeCell ref="Z38:AB39"/>
    <mergeCell ref="B40:B41"/>
    <mergeCell ref="C40:C41"/>
    <mergeCell ref="D40:D41"/>
    <mergeCell ref="E40:E41"/>
    <mergeCell ref="F40:F41"/>
    <mergeCell ref="G40:G41"/>
    <mergeCell ref="H40:H41"/>
    <mergeCell ref="I40:I41"/>
    <mergeCell ref="Y40:Y41"/>
    <mergeCell ref="Z40:AB41"/>
    <mergeCell ref="J40:J41"/>
    <mergeCell ref="N40:N41"/>
    <mergeCell ref="O40:O41"/>
    <mergeCell ref="P40:P41"/>
    <mergeCell ref="Q40:Q41"/>
    <mergeCell ref="R40:R41"/>
    <mergeCell ref="S40:S41"/>
    <mergeCell ref="T40:V41"/>
    <mergeCell ref="B42:B43"/>
    <mergeCell ref="C42:C43"/>
    <mergeCell ref="D42:D43"/>
    <mergeCell ref="E42:E43"/>
    <mergeCell ref="W40:W41"/>
    <mergeCell ref="X40:X41"/>
    <mergeCell ref="L42:L43"/>
    <mergeCell ref="M42:M43"/>
    <mergeCell ref="J44:J45"/>
    <mergeCell ref="K44:K45"/>
    <mergeCell ref="F42:F43"/>
    <mergeCell ref="G42:G43"/>
    <mergeCell ref="H42:H43"/>
    <mergeCell ref="I42:I43"/>
    <mergeCell ref="B44:B45"/>
    <mergeCell ref="C44:C45"/>
    <mergeCell ref="D44:D45"/>
    <mergeCell ref="E44:E45"/>
    <mergeCell ref="J42:J43"/>
    <mergeCell ref="K42:K43"/>
    <mergeCell ref="F44:F45"/>
    <mergeCell ref="G44:G45"/>
    <mergeCell ref="H44:H45"/>
    <mergeCell ref="I44:I45"/>
    <mergeCell ref="Y42:Y43"/>
    <mergeCell ref="Z42:AB43"/>
    <mergeCell ref="Q42:Q43"/>
    <mergeCell ref="R42:R43"/>
    <mergeCell ref="S42:S43"/>
    <mergeCell ref="T42:V43"/>
    <mergeCell ref="W42:W43"/>
    <mergeCell ref="X42:X43"/>
    <mergeCell ref="L44:L45"/>
    <mergeCell ref="M44:M45"/>
    <mergeCell ref="X44:X45"/>
    <mergeCell ref="Y44:Y45"/>
    <mergeCell ref="N44:N45"/>
    <mergeCell ref="O44:O45"/>
    <mergeCell ref="Z44:AB45"/>
    <mergeCell ref="P44:P45"/>
    <mergeCell ref="Q44:Q45"/>
    <mergeCell ref="R44:R45"/>
    <mergeCell ref="S44:S45"/>
    <mergeCell ref="T44:V45"/>
    <mergeCell ref="W44:W45"/>
  </mergeCells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1" sqref="F1"/>
    </sheetView>
  </sheetViews>
  <sheetFormatPr defaultColWidth="8.88671875" defaultRowHeight="15"/>
  <cols>
    <col min="1" max="1" width="8.88671875" style="5" customWidth="1"/>
    <col min="2" max="2" width="13.6640625" style="5" bestFit="1" customWidth="1"/>
    <col min="3" max="3" width="8.88671875" style="25" customWidth="1"/>
    <col min="4" max="4" width="12.99609375" style="5" bestFit="1" customWidth="1"/>
    <col min="5" max="5" width="11.21484375" style="5" bestFit="1" customWidth="1"/>
    <col min="6" max="6" width="10.99609375" style="5" bestFit="1" customWidth="1"/>
    <col min="7" max="16384" width="8.88671875" style="5" customWidth="1"/>
  </cols>
  <sheetData>
    <row r="1" spans="1:3" ht="21.75" customHeight="1">
      <c r="A1" s="3"/>
      <c r="B1" s="11" t="s">
        <v>13</v>
      </c>
      <c r="C1" s="22" t="s">
        <v>116</v>
      </c>
    </row>
    <row r="2" spans="1:4" ht="21.75" customHeight="1">
      <c r="A2" s="3"/>
      <c r="C2" s="23"/>
      <c r="D2" s="12" t="s">
        <v>13</v>
      </c>
    </row>
    <row r="3" spans="1:5" ht="21.75" customHeight="1">
      <c r="A3" s="3"/>
      <c r="B3" s="11" t="s">
        <v>14</v>
      </c>
      <c r="C3" s="24" t="s">
        <v>121</v>
      </c>
      <c r="D3" s="19" t="s">
        <v>109</v>
      </c>
      <c r="E3" s="28"/>
    </row>
    <row r="4" spans="1:5" ht="21.75" customHeight="1">
      <c r="A4" s="3"/>
      <c r="E4" s="12" t="s">
        <v>15</v>
      </c>
    </row>
    <row r="5" spans="1:6" ht="21.75" customHeight="1">
      <c r="A5" s="3"/>
      <c r="B5" s="11" t="s">
        <v>20</v>
      </c>
      <c r="C5" s="22" t="s">
        <v>121</v>
      </c>
      <c r="E5" s="29" t="s">
        <v>114</v>
      </c>
      <c r="F5" s="28"/>
    </row>
    <row r="6" spans="1:6" ht="21.75" customHeight="1">
      <c r="A6" s="3"/>
      <c r="B6" s="9"/>
      <c r="C6" s="23"/>
      <c r="D6" s="12" t="s">
        <v>15</v>
      </c>
      <c r="E6" s="28"/>
      <c r="F6" s="28"/>
    </row>
    <row r="7" spans="1:6" ht="21.75" customHeight="1">
      <c r="A7" s="3"/>
      <c r="B7" s="11" t="s">
        <v>15</v>
      </c>
      <c r="C7" s="24" t="s">
        <v>120</v>
      </c>
      <c r="D7" s="20" t="s">
        <v>110</v>
      </c>
      <c r="F7" s="28"/>
    </row>
    <row r="8" spans="1:6" ht="21.75" customHeight="1">
      <c r="A8" s="3"/>
      <c r="F8" s="12" t="s">
        <v>18</v>
      </c>
    </row>
    <row r="9" spans="1:7" ht="21.75" customHeight="1">
      <c r="A9" s="3"/>
      <c r="B9" s="11" t="s">
        <v>16</v>
      </c>
      <c r="C9" s="22" t="s">
        <v>117</v>
      </c>
      <c r="F9" s="29" t="s">
        <v>115</v>
      </c>
      <c r="G9" s="8"/>
    </row>
    <row r="10" spans="1:7" ht="21.75" customHeight="1">
      <c r="A10" s="3"/>
      <c r="C10" s="23"/>
      <c r="D10" s="12" t="s">
        <v>16</v>
      </c>
      <c r="F10" s="28"/>
      <c r="G10" s="8"/>
    </row>
    <row r="11" spans="1:7" ht="21.75" customHeight="1">
      <c r="A11" s="3"/>
      <c r="B11" s="11" t="s">
        <v>19</v>
      </c>
      <c r="C11" s="24" t="s">
        <v>119</v>
      </c>
      <c r="D11" s="20" t="s">
        <v>111</v>
      </c>
      <c r="E11" s="28"/>
      <c r="F11" s="28"/>
      <c r="G11" s="8"/>
    </row>
    <row r="12" spans="1:7" ht="21.75" customHeight="1">
      <c r="A12" s="3"/>
      <c r="E12" s="12" t="s">
        <v>18</v>
      </c>
      <c r="F12" s="28"/>
      <c r="G12" s="8"/>
    </row>
    <row r="13" spans="1:7" ht="21.75" customHeight="1">
      <c r="A13" s="3"/>
      <c r="B13" s="11" t="s">
        <v>17</v>
      </c>
      <c r="C13" s="22" t="s">
        <v>116</v>
      </c>
      <c r="E13" s="29" t="s">
        <v>113</v>
      </c>
      <c r="G13" s="8"/>
    </row>
    <row r="14" spans="1:7" ht="21.75" customHeight="1">
      <c r="A14" s="3"/>
      <c r="C14" s="23"/>
      <c r="D14" s="12" t="s">
        <v>18</v>
      </c>
      <c r="E14" s="28"/>
      <c r="G14" s="8"/>
    </row>
    <row r="15" spans="1:8" ht="21.75" customHeight="1">
      <c r="A15" s="3"/>
      <c r="B15" s="11" t="s">
        <v>18</v>
      </c>
      <c r="C15" s="24" t="s">
        <v>118</v>
      </c>
      <c r="D15" s="20" t="s">
        <v>112</v>
      </c>
      <c r="G15" s="8"/>
      <c r="H15" s="8"/>
    </row>
    <row r="16" spans="1:8" ht="21.75" customHeight="1">
      <c r="A16" s="3"/>
      <c r="B16" s="9"/>
      <c r="C16" s="26"/>
      <c r="G16" s="8"/>
      <c r="H16" s="8"/>
    </row>
    <row r="17" spans="1:8" ht="21.75" customHeight="1">
      <c r="A17" s="10"/>
      <c r="B17" s="8"/>
      <c r="C17" s="27"/>
      <c r="D17" s="8"/>
      <c r="E17" s="8"/>
      <c r="F17" s="8"/>
      <c r="G17" s="8"/>
      <c r="H17" s="8"/>
    </row>
    <row r="18" spans="1:8" ht="21.75" customHeight="1">
      <c r="A18" s="10"/>
      <c r="B18" s="8"/>
      <c r="C18" s="27"/>
      <c r="D18" s="8"/>
      <c r="E18" s="8"/>
      <c r="F18" s="8"/>
      <c r="G18" s="8"/>
      <c r="H18" s="8"/>
    </row>
    <row r="19" spans="1:8" ht="21.75" customHeight="1">
      <c r="A19" s="10"/>
      <c r="B19" s="8"/>
      <c r="C19" s="27"/>
      <c r="D19" s="8"/>
      <c r="E19" s="8"/>
      <c r="F19" s="8"/>
      <c r="G19" s="8"/>
      <c r="H19" s="8"/>
    </row>
    <row r="20" spans="1:8" ht="21.75" customHeight="1">
      <c r="A20" s="10"/>
      <c r="B20" s="8"/>
      <c r="C20" s="27"/>
      <c r="D20" s="8"/>
      <c r="E20" s="8"/>
      <c r="F20" s="8"/>
      <c r="G20" s="8"/>
      <c r="H20" s="8"/>
    </row>
    <row r="21" spans="1:8" ht="21.75" customHeight="1">
      <c r="A21" s="10"/>
      <c r="B21" s="8"/>
      <c r="C21" s="27"/>
      <c r="D21" s="8"/>
      <c r="E21" s="8"/>
      <c r="F21" s="8"/>
      <c r="G21" s="8"/>
      <c r="H21" s="8"/>
    </row>
    <row r="22" spans="1:8" ht="21.75" customHeight="1">
      <c r="A22" s="10"/>
      <c r="B22" s="8"/>
      <c r="C22" s="27"/>
      <c r="D22" s="8"/>
      <c r="E22" s="8"/>
      <c r="F22" s="8"/>
      <c r="G22" s="8"/>
      <c r="H22" s="8"/>
    </row>
    <row r="23" spans="1:8" ht="21.75" customHeight="1">
      <c r="A23" s="10"/>
      <c r="B23" s="8"/>
      <c r="C23" s="27"/>
      <c r="D23" s="8"/>
      <c r="E23" s="8"/>
      <c r="F23" s="8"/>
      <c r="G23" s="8"/>
      <c r="H23" s="8"/>
    </row>
    <row r="24" spans="1:8" ht="21.75" customHeight="1">
      <c r="A24" s="10"/>
      <c r="B24" s="8"/>
      <c r="C24" s="27"/>
      <c r="D24" s="8"/>
      <c r="E24" s="8"/>
      <c r="F24" s="8"/>
      <c r="G24" s="8"/>
      <c r="H24" s="8"/>
    </row>
    <row r="25" spans="1:8" ht="21.75" customHeight="1">
      <c r="A25" s="10"/>
      <c r="B25" s="8"/>
      <c r="C25" s="27"/>
      <c r="D25" s="8"/>
      <c r="E25" s="8"/>
      <c r="F25" s="8"/>
      <c r="G25" s="8"/>
      <c r="H25" s="8"/>
    </row>
    <row r="26" spans="1:8" ht="21.75" customHeight="1">
      <c r="A26" s="10"/>
      <c r="B26" s="8"/>
      <c r="C26" s="27"/>
      <c r="D26" s="8"/>
      <c r="E26" s="8"/>
      <c r="F26" s="8"/>
      <c r="G26" s="8"/>
      <c r="H26" s="8"/>
    </row>
    <row r="27" spans="1:8" ht="21.75" customHeight="1">
      <c r="A27" s="10"/>
      <c r="B27" s="8"/>
      <c r="C27" s="27"/>
      <c r="D27" s="8"/>
      <c r="E27" s="8"/>
      <c r="F27" s="8"/>
      <c r="G27" s="8"/>
      <c r="H27" s="8"/>
    </row>
    <row r="28" spans="1:8" ht="21.75" customHeight="1">
      <c r="A28" s="10"/>
      <c r="B28" s="8"/>
      <c r="C28" s="27"/>
      <c r="D28" s="8"/>
      <c r="E28" s="8"/>
      <c r="F28" s="8"/>
      <c r="G28" s="8"/>
      <c r="H28" s="8"/>
    </row>
    <row r="29" spans="1:8" ht="21.75" customHeight="1">
      <c r="A29" s="10"/>
      <c r="B29" s="8"/>
      <c r="C29" s="27"/>
      <c r="D29" s="8"/>
      <c r="E29" s="8"/>
      <c r="F29" s="8"/>
      <c r="H29" s="8"/>
    </row>
    <row r="30" spans="1:8" ht="21.75" customHeight="1">
      <c r="A30" s="10"/>
      <c r="B30" s="8"/>
      <c r="C30" s="27"/>
      <c r="D30" s="8"/>
      <c r="E30" s="8"/>
      <c r="F30" s="8"/>
      <c r="H30" s="8"/>
    </row>
    <row r="31" spans="1:8" ht="21.75" customHeight="1">
      <c r="A31" s="3"/>
      <c r="B31" s="8"/>
      <c r="C31" s="27"/>
      <c r="H31" s="8"/>
    </row>
    <row r="32" spans="1:8" ht="21.75" customHeight="1">
      <c r="A32" s="3"/>
      <c r="H32" s="8"/>
    </row>
    <row r="33" ht="21.75" customHeight="1"/>
    <row r="34" ht="21.75" customHeight="1"/>
    <row r="35" ht="21.75" customHeight="1"/>
    <row r="36" ht="21.75" customHeight="1"/>
    <row r="37" ht="21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0">
      <selection activeCell="H1" sqref="H1:H16384"/>
    </sheetView>
  </sheetViews>
  <sheetFormatPr defaultColWidth="8.88671875" defaultRowHeight="15"/>
  <cols>
    <col min="1" max="1" width="5.6640625" style="5" customWidth="1"/>
    <col min="2" max="2" width="15.6640625" style="5" bestFit="1" customWidth="1"/>
    <col min="3" max="3" width="5.6640625" style="5" customWidth="1"/>
    <col min="4" max="4" width="13.21484375" style="5" bestFit="1" customWidth="1"/>
    <col min="5" max="5" width="11.5546875" style="5" bestFit="1" customWidth="1"/>
    <col min="6" max="6" width="10.5546875" style="5" bestFit="1" customWidth="1"/>
    <col min="7" max="7" width="8.5546875" style="5" bestFit="1" customWidth="1"/>
    <col min="8" max="8" width="5.6640625" style="5" customWidth="1"/>
    <col min="9" max="16384" width="8.88671875" style="5" customWidth="1"/>
  </cols>
  <sheetData>
    <row r="1" spans="1:3" ht="21.75" customHeight="1">
      <c r="A1" s="3"/>
      <c r="B1" s="8"/>
      <c r="C1" s="8"/>
    </row>
    <row r="2" spans="1:4" ht="21.75" customHeight="1">
      <c r="A2" s="3"/>
      <c r="B2" s="11" t="s">
        <v>99</v>
      </c>
      <c r="C2" s="11" t="s">
        <v>123</v>
      </c>
      <c r="D2" s="4"/>
    </row>
    <row r="3" spans="1:5" ht="21.75" customHeight="1">
      <c r="A3" s="3"/>
      <c r="B3" s="8"/>
      <c r="C3" s="8"/>
      <c r="D3" s="8"/>
      <c r="E3" s="28"/>
    </row>
    <row r="4" spans="1:5" ht="21.75" customHeight="1">
      <c r="A4" s="3"/>
      <c r="B4" s="8"/>
      <c r="C4" s="8"/>
      <c r="E4" s="12" t="s">
        <v>99</v>
      </c>
    </row>
    <row r="5" spans="1:6" ht="21.75" customHeight="1">
      <c r="A5" s="3"/>
      <c r="B5" s="11" t="s">
        <v>107</v>
      </c>
      <c r="C5" s="11" t="s">
        <v>119</v>
      </c>
      <c r="E5" s="29" t="s">
        <v>130</v>
      </c>
      <c r="F5" s="28"/>
    </row>
    <row r="6" spans="1:6" ht="21.75" customHeight="1">
      <c r="A6" s="3"/>
      <c r="B6" s="9"/>
      <c r="C6" s="6"/>
      <c r="D6" s="12" t="s">
        <v>107</v>
      </c>
      <c r="E6" s="28"/>
      <c r="F6" s="28"/>
    </row>
    <row r="7" spans="1:6" ht="21.75" customHeight="1">
      <c r="A7" s="3"/>
      <c r="B7" s="4"/>
      <c r="C7" s="7"/>
      <c r="D7" s="20" t="s">
        <v>122</v>
      </c>
      <c r="F7" s="28"/>
    </row>
    <row r="8" spans="1:6" ht="21.75" customHeight="1">
      <c r="A8" s="3"/>
      <c r="F8" s="12" t="s">
        <v>99</v>
      </c>
    </row>
    <row r="9" spans="1:7" ht="21.75" customHeight="1">
      <c r="A9" s="3"/>
      <c r="B9" s="11" t="s">
        <v>97</v>
      </c>
      <c r="C9" s="11" t="s">
        <v>124</v>
      </c>
      <c r="F9" s="29" t="s">
        <v>132</v>
      </c>
      <c r="G9" s="28"/>
    </row>
    <row r="10" spans="1:7" ht="21.75" customHeight="1">
      <c r="A10" s="3"/>
      <c r="C10" s="6"/>
      <c r="D10" s="12" t="s">
        <v>97</v>
      </c>
      <c r="F10" s="28"/>
      <c r="G10" s="28"/>
    </row>
    <row r="11" spans="1:7" ht="21.75" customHeight="1">
      <c r="A11" s="3"/>
      <c r="B11" s="11" t="s">
        <v>104</v>
      </c>
      <c r="C11" s="21" t="s">
        <v>125</v>
      </c>
      <c r="D11" s="20" t="s">
        <v>129</v>
      </c>
      <c r="E11" s="28"/>
      <c r="F11" s="28"/>
      <c r="G11" s="28"/>
    </row>
    <row r="12" spans="1:7" ht="21.75" customHeight="1">
      <c r="A12" s="3"/>
      <c r="E12" s="12" t="s">
        <v>106</v>
      </c>
      <c r="F12" s="28"/>
      <c r="G12" s="28"/>
    </row>
    <row r="13" spans="1:7" ht="21.75" customHeight="1">
      <c r="A13" s="3"/>
      <c r="B13" s="8"/>
      <c r="C13" s="8"/>
      <c r="E13" s="29" t="s">
        <v>131</v>
      </c>
      <c r="G13" s="28"/>
    </row>
    <row r="14" spans="1:7" ht="21.75" customHeight="1">
      <c r="A14" s="3"/>
      <c r="B14" s="11" t="s">
        <v>106</v>
      </c>
      <c r="C14" s="11" t="s">
        <v>119</v>
      </c>
      <c r="D14" s="4"/>
      <c r="E14" s="28"/>
      <c r="G14" s="28"/>
    </row>
    <row r="15" spans="1:7" ht="21.75" customHeight="1">
      <c r="A15" s="3"/>
      <c r="B15" s="8"/>
      <c r="C15" s="8"/>
      <c r="G15" s="12" t="s">
        <v>99</v>
      </c>
    </row>
    <row r="16" spans="1:7" ht="21.75" customHeight="1">
      <c r="A16" s="3"/>
      <c r="B16" s="8"/>
      <c r="C16" s="8"/>
      <c r="G16" s="29" t="s">
        <v>133</v>
      </c>
    </row>
    <row r="17" spans="1:7" ht="21.75" customHeight="1">
      <c r="A17" s="3"/>
      <c r="B17" s="8"/>
      <c r="C17" s="8"/>
      <c r="G17" s="28"/>
    </row>
    <row r="18" spans="1:7" ht="21.75" customHeight="1">
      <c r="A18" s="3"/>
      <c r="B18" s="11" t="s">
        <v>101</v>
      </c>
      <c r="C18" s="11" t="s">
        <v>127</v>
      </c>
      <c r="D18" s="4"/>
      <c r="G18" s="28"/>
    </row>
    <row r="19" spans="1:7" ht="21.75" customHeight="1">
      <c r="A19" s="3"/>
      <c r="B19" s="8"/>
      <c r="C19" s="8"/>
      <c r="E19" s="28"/>
      <c r="G19" s="28"/>
    </row>
    <row r="20" spans="1:7" ht="21.75" customHeight="1">
      <c r="A20" s="3"/>
      <c r="B20" s="8"/>
      <c r="C20" s="8"/>
      <c r="E20" s="12" t="s">
        <v>95</v>
      </c>
      <c r="G20" s="28"/>
    </row>
    <row r="21" spans="1:7" ht="21.75" customHeight="1">
      <c r="A21" s="3"/>
      <c r="B21" s="11" t="s">
        <v>95</v>
      </c>
      <c r="C21" s="11" t="s">
        <v>126</v>
      </c>
      <c r="E21" s="29" t="s">
        <v>135</v>
      </c>
      <c r="F21" s="28"/>
      <c r="G21" s="28"/>
    </row>
    <row r="22" spans="1:7" ht="21.75" customHeight="1">
      <c r="A22" s="3"/>
      <c r="C22" s="6"/>
      <c r="D22" s="12" t="s">
        <v>95</v>
      </c>
      <c r="E22" s="28"/>
      <c r="F22" s="28"/>
      <c r="G22" s="28"/>
    </row>
    <row r="23" spans="1:7" ht="21.75" customHeight="1">
      <c r="A23" s="3"/>
      <c r="B23" s="11" t="s">
        <v>103</v>
      </c>
      <c r="C23" s="21" t="s">
        <v>121</v>
      </c>
      <c r="D23" s="20" t="s">
        <v>138</v>
      </c>
      <c r="F23" s="28"/>
      <c r="G23" s="28"/>
    </row>
    <row r="24" spans="1:7" ht="21.75" customHeight="1">
      <c r="A24" s="3"/>
      <c r="F24" s="12" t="s">
        <v>102</v>
      </c>
      <c r="G24" s="28"/>
    </row>
    <row r="25" spans="1:6" ht="21.75" customHeight="1">
      <c r="A25" s="3"/>
      <c r="B25" s="11" t="s">
        <v>128</v>
      </c>
      <c r="C25" s="4"/>
      <c r="F25" s="29" t="s">
        <v>134</v>
      </c>
    </row>
    <row r="26" spans="1:6" ht="21.75" customHeight="1">
      <c r="A26" s="3"/>
      <c r="C26" s="6"/>
      <c r="D26" s="12" t="s">
        <v>102</v>
      </c>
      <c r="F26" s="28"/>
    </row>
    <row r="27" spans="1:6" ht="21.75" customHeight="1">
      <c r="A27" s="3"/>
      <c r="B27" s="11" t="s">
        <v>98</v>
      </c>
      <c r="C27" s="21" t="s">
        <v>127</v>
      </c>
      <c r="D27" s="20" t="s">
        <v>137</v>
      </c>
      <c r="E27" s="28"/>
      <c r="F27" s="28"/>
    </row>
    <row r="28" spans="1:6" ht="21.75" customHeight="1">
      <c r="A28" s="3"/>
      <c r="E28" s="12" t="s">
        <v>102</v>
      </c>
      <c r="F28" s="28"/>
    </row>
    <row r="29" spans="1:5" ht="21.75" customHeight="1">
      <c r="A29" s="3"/>
      <c r="B29" s="8"/>
      <c r="C29" s="8"/>
      <c r="E29" s="29" t="s">
        <v>136</v>
      </c>
    </row>
    <row r="30" spans="1:5" ht="21.75" customHeight="1">
      <c r="A30" s="3"/>
      <c r="B30" s="11" t="s">
        <v>108</v>
      </c>
      <c r="C30" s="11" t="s">
        <v>119</v>
      </c>
      <c r="D30" s="4"/>
      <c r="E30" s="28"/>
    </row>
    <row r="31" spans="1:3" ht="21.75" customHeight="1">
      <c r="A31" s="3"/>
      <c r="B31" s="8"/>
      <c r="C31" s="8"/>
    </row>
    <row r="32" spans="1:3" ht="21.75" customHeight="1">
      <c r="A32" s="3"/>
      <c r="B32" s="8"/>
      <c r="C32" s="8"/>
    </row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Tom</cp:lastModifiedBy>
  <cp:lastPrinted>2012-09-29T06:45:38Z</cp:lastPrinted>
  <dcterms:created xsi:type="dcterms:W3CDTF">2007-03-03T14:12:16Z</dcterms:created>
  <dcterms:modified xsi:type="dcterms:W3CDTF">2012-10-02T19:17:57Z</dcterms:modified>
  <cp:category/>
  <cp:version/>
  <cp:contentType/>
  <cp:contentStatus/>
</cp:coreProperties>
</file>