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<sst xmlns="http://schemas.openxmlformats.org/spreadsheetml/2006/main" count="18" uniqueCount="18">
  <si>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HP 450GB 6G SAS 15K 3.5in Dp ENT HDD</t>
  </si>
  <si>
    <t>HP 300GB 6G SAS 15K 3.5in Dp ENT HDD</t>
  </si>
  <si>
    <t>HP HDD SAS 1TB 7.2k HP MDL 3.5" LFF 6G</t>
  </si>
  <si>
    <t>HP HDD SAS 2TB 7.2k HP MDL 3.5" LFF 6G</t>
  </si>
  <si>
    <t>HP HDD SAS 3TB 7.2k HP MDL 3.5" LFF 6G</t>
  </si>
  <si>
    <t>HP 600GB 6G SAS 15K 3.5in Dp ENT</t>
  </si>
  <si>
    <t>Cena za ks</t>
  </si>
  <si>
    <t>Cena za GB</t>
  </si>
  <si>
    <t>Název</t>
  </si>
  <si>
    <t>Varianta 1</t>
  </si>
  <si>
    <t>6x 600GB 15k + 6 x 2TB MDL</t>
  </si>
  <si>
    <t>Varianta 2</t>
  </si>
  <si>
    <t>Varianta 3</t>
  </si>
  <si>
    <t>6x 450GB 15k + 6 x 2TB MDL</t>
  </si>
  <si>
    <t>6x 300GB 15k + 6 x 2TB MDL</t>
  </si>
  <si>
    <t>3x 600GB 15k + 9 x 2TB MDL</t>
  </si>
  <si>
    <t>6x 450GB 15k + 9 x 2TB MDL</t>
  </si>
  <si>
    <t>6x 300GB 15k + 9 x 2TB MDL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</si>
</sst>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1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36.8515625" style="0" bestFit="1" customWidth="1"/>
    <col min="2" max="2" width="10.00390625" style="0" bestFit="1" customWidth="1"/>
    <col min="3" max="3" width="10.57421875" style="0" bestFit="1" customWidth="1"/>
    <col min="5" max="5" width="24.8515625" style="0" bestFit="1" customWidth="1"/>
    <col min="6" max="7" width="25.140625" style="0" bestFit="1" customWidth="1"/>
    <col min="8" max="8" width="2.57421875" style="0" customWidth="1"/>
    <col min="9" max="11" width="25.140625" style="0" bestFit="1" customWidth="1"/>
  </cols>
  <sheetData>
    <row r="1" spans="5:7" ht="15">
      <c r="E1" s="1" t="s">
        <v>9</v>
      </c>
      <c r="F1" s="1" t="s">
        <v>11</v>
      </c>
      <c r="G1" s="1" t="s">
        <v>12</v>
      </c>
    </row>
    <row r="2" spans="1:11" ht="15">
      <c r="A2" s="1" t="s">
        <v>8</v>
      </c>
      <c r="B2" s="1" t="s">
        <v>6</v>
      </c>
      <c r="C2" s="1" t="s">
        <v>7</v>
      </c>
      <c r="E2" s="1" t="s">
        <v>10</v>
      </c>
      <c r="F2" s="1" t="s">
        <v>13</v>
      </c>
      <c r="G2" s="1" t="s">
        <v>14</v>
      </c>
      <c r="I2" s="1" t="s">
        <v>15</v>
      </c>
      <c r="J2" s="1" t="s">
        <v>16</v>
      </c>
      <c r="K2" s="1" t="s">
        <v>17</v>
      </c>
    </row>
    <row r="3" spans="1:11" ht="15">
      <c r="A3" t="s">
        <v>1</v>
      </c>
      <c r="B3">
        <v>9892</v>
      </c>
      <c r="C3" s="2">
        <f>B3/300</f>
        <v>32.973333333333336</v>
      </c>
      <c r="E3" s="3"/>
      <c r="F3" s="3"/>
      <c r="G3" s="3">
        <f>B3*6</f>
        <v>59352</v>
      </c>
      <c r="H3" s="3"/>
      <c r="I3" s="3"/>
      <c r="J3" s="3"/>
      <c r="K3" s="3">
        <f>B3*3</f>
        <v>29676</v>
      </c>
    </row>
    <row r="4" spans="1:11" ht="15">
      <c r="A4" t="s">
        <v>0</v>
      </c>
      <c r="B4">
        <v>12152</v>
      </c>
      <c r="C4" s="2">
        <f>B4/450</f>
        <v>27.004444444444445</v>
      </c>
      <c r="E4" s="3"/>
      <c r="F4" s="3">
        <f>B4*6</f>
        <v>72912</v>
      </c>
      <c r="G4" s="3"/>
      <c r="H4" s="3"/>
      <c r="I4" s="3"/>
      <c r="J4" s="3">
        <f>B4*3</f>
        <v>36456</v>
      </c>
      <c r="K4" s="3"/>
    </row>
    <row r="5" spans="1:11" ht="15">
      <c r="A5" t="s">
        <v>5</v>
      </c>
      <c r="B5">
        <v>14273</v>
      </c>
      <c r="C5" s="2">
        <f>B5/600</f>
        <v>23.788333333333334</v>
      </c>
      <c r="E5" s="3">
        <f>B5*6</f>
        <v>85638</v>
      </c>
      <c r="F5" s="3"/>
      <c r="G5" s="3"/>
      <c r="H5" s="3"/>
      <c r="I5" s="3">
        <f>B5*3</f>
        <v>42819</v>
      </c>
      <c r="J5" s="3"/>
      <c r="K5" s="3"/>
    </row>
    <row r="6" spans="3:11" ht="15">
      <c r="C6" s="2"/>
      <c r="E6" s="3"/>
      <c r="F6" s="3"/>
      <c r="G6" s="3"/>
      <c r="H6" s="3"/>
      <c r="I6" s="3"/>
      <c r="J6" s="3"/>
      <c r="K6" s="3"/>
    </row>
    <row r="7" spans="3:11" ht="15">
      <c r="C7" s="2"/>
      <c r="E7" s="3"/>
      <c r="F7" s="3"/>
      <c r="G7" s="3"/>
      <c r="H7" s="3"/>
      <c r="I7" s="3"/>
      <c r="J7" s="3"/>
      <c r="K7" s="3"/>
    </row>
    <row r="8" spans="1:11" ht="15">
      <c r="A8" t="s">
        <v>2</v>
      </c>
      <c r="B8">
        <v>9744</v>
      </c>
      <c r="C8" s="2">
        <f>B8/1000</f>
        <v>9.744</v>
      </c>
      <c r="E8" s="3"/>
      <c r="F8" s="3"/>
      <c r="G8" s="3"/>
      <c r="H8" s="3"/>
      <c r="I8" s="3">
        <f>B8*9</f>
        <v>87696</v>
      </c>
      <c r="J8" s="3">
        <f>B8*9</f>
        <v>87696</v>
      </c>
      <c r="K8" s="3">
        <f>B8*9</f>
        <v>87696</v>
      </c>
    </row>
    <row r="9" spans="1:11" ht="15">
      <c r="A9" t="s">
        <v>3</v>
      </c>
      <c r="B9">
        <v>14046</v>
      </c>
      <c r="C9" s="2">
        <f>B9/2000</f>
        <v>7.023</v>
      </c>
      <c r="E9" s="3">
        <f>B9*6</f>
        <v>84276</v>
      </c>
      <c r="F9" s="3">
        <f>B9*6</f>
        <v>84276</v>
      </c>
      <c r="G9" s="3">
        <f>B9*6</f>
        <v>84276</v>
      </c>
      <c r="H9" s="3"/>
      <c r="J9" s="3"/>
      <c r="K9" s="3"/>
    </row>
    <row r="10" spans="1:11" ht="15">
      <c r="A10" t="s">
        <v>4</v>
      </c>
      <c r="B10">
        <v>23167</v>
      </c>
      <c r="C10" s="2">
        <f>B10/3000</f>
        <v>7.722333333333333</v>
      </c>
      <c r="E10" s="3"/>
      <c r="F10" s="3"/>
      <c r="G10" s="3"/>
      <c r="H10" s="3"/>
      <c r="I10" s="3"/>
      <c r="J10" s="3"/>
      <c r="K10" s="3"/>
    </row>
    <row r="11" spans="5:11" ht="15">
      <c r="E11" s="3"/>
      <c r="F11" s="3"/>
      <c r="G11" s="3"/>
      <c r="H11" s="3"/>
      <c r="I11" s="3"/>
      <c r="J11" s="3"/>
      <c r="K11" s="3"/>
    </row>
    <row r="12" spans="5:11" ht="15">
      <c r="E12" s="4">
        <f>SUM(E3:E10)</f>
        <v>169914</v>
      </c>
      <c r="F12" s="4">
        <f aca="true" t="shared" si="0" ref="F12:K12">SUM(F3:F10)</f>
        <v>157188</v>
      </c>
      <c r="G12" s="4">
        <f t="shared" si="0"/>
        <v>143628</v>
      </c>
      <c r="H12" s="4"/>
      <c r="I12" s="4">
        <f t="shared" si="0"/>
        <v>130515</v>
      </c>
      <c r="J12" s="4">
        <f t="shared" si="0"/>
        <v>124152</v>
      </c>
      <c r="K12" s="4">
        <f t="shared" si="0"/>
        <v>117372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Třinecké železárny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NB</cp:lastModifiedBy>
  <dcterms:created xsi:type="dcterms:W3CDTF">2012-01-16T08:28:28Z</dcterms:created>
  <dcterms:modified xsi:type="dcterms:W3CDTF">2012-01-16T12:07:48Z</dcterms:modified>
  <cp:category/>
  <cp:version/>
  <cp:contentType/>
  <cp:contentStatus/>
</cp:coreProperties>
</file>