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2120" windowHeight="8835" firstSheet="6" activeTab="8"/>
  </bookViews>
  <sheets>
    <sheet name="copy_I.st_afterdraw" sheetId="1" state="hidden" r:id="rId1"/>
    <sheet name="copy_II.st_afterdraw" sheetId="2" state="hidden" r:id="rId2"/>
    <sheet name="copy_before_draw_II_st" sheetId="3" state="hidden" r:id="rId3"/>
    <sheet name="copy_before_draw_double" sheetId="4" state="hidden" r:id="rId4"/>
    <sheet name="copy_after_draw_double" sheetId="5" state="hidden" r:id="rId5"/>
    <sheet name="copy_before_draw_I_st" sheetId="6" state="hidden" r:id="rId6"/>
    <sheet name="junioři I.st" sheetId="7" r:id="rId7"/>
    <sheet name="junioři II.st" sheetId="8" r:id="rId8"/>
    <sheet name="junioři čtyřhra" sheetId="9" r:id="rId9"/>
    <sheet name="juniorky I.st" sheetId="10" r:id="rId10"/>
    <sheet name="juniorky II.st" sheetId="11" r:id="rId11"/>
    <sheet name="juniorky čtyřhra" sheetId="12" r:id="rId12"/>
  </sheets>
  <externalReferences>
    <externalReference r:id="rId15"/>
    <externalReference r:id="rId16"/>
  </externalReferences>
  <definedNames>
    <definedName name="_xlfn.BAHTTEXT" hidden="1">#NAME?</definedName>
    <definedName name="dadaD">#REF!</definedName>
    <definedName name="hjk">#REF!</definedName>
    <definedName name="IPC_Member" localSheetId="2">#REF!</definedName>
    <definedName name="IPC_Member" localSheetId="1">#REF!</definedName>
    <definedName name="IPC_Member">#REF!</definedName>
    <definedName name="jun">#REF!</definedName>
    <definedName name="LastUpdate" localSheetId="2">#REF!</definedName>
    <definedName name="LastUpdate" localSheetId="1">#REF!</definedName>
    <definedName name="LastUpdate">#REF!</definedName>
    <definedName name="_xlnm.Print_Area" localSheetId="3">'copy_before_draw_double'!$A$1:$L$36</definedName>
    <definedName name="_xlnm.Print_Area" localSheetId="5">'copy_before_draw_I_st'!$A$1:$G$83</definedName>
    <definedName name="_xlnm.Print_Area" localSheetId="2">'copy_before_draw_II_st'!$A$1:$E$19</definedName>
    <definedName name="_xlnm.Print_Area" localSheetId="11">'juniorky čtyřhra'!$A$1:$H$36</definedName>
    <definedName name="_xlnm.Print_Area" localSheetId="9">'juniorky I.st'!$A$1:$Z$128</definedName>
    <definedName name="_xlnm.Print_Area" localSheetId="10">'juniorky II.st'!$A$1:$H$35</definedName>
    <definedName name="ReportName" localSheetId="2">#REF!</definedName>
    <definedName name="ReportName" localSheetId="1">#REF!</definedName>
    <definedName name="ReportName">#REF!</definedName>
    <definedName name="SDSA">#REF!</definedName>
    <definedName name="Termin" localSheetId="2">#REF!</definedName>
    <definedName name="Termin" localSheetId="1">#REF!</definedName>
    <definedName name="Termin">#REF!</definedName>
    <definedName name="Z_86C4B05F_0D09_4384_940E_08F59B05579B_.wvu.PrintArea" localSheetId="2" hidden="1">'copy_before_draw_II_st'!$A$1:$D$15</definedName>
    <definedName name="Z_D99C3D5F_F751_46B1_B072_A84A2AA736BD_.wvu.PrintArea" localSheetId="2" hidden="1">'copy_before_draw_II_st'!$A$1:$D$15</definedName>
  </definedNames>
  <calcPr fullCalcOnLoad="1"/>
</workbook>
</file>

<file path=xl/sharedStrings.xml><?xml version="1.0" encoding="utf-8"?>
<sst xmlns="http://schemas.openxmlformats.org/spreadsheetml/2006/main" count="3203" uniqueCount="477">
  <si>
    <t>Jméno</t>
  </si>
  <si>
    <t>Ž</t>
  </si>
  <si>
    <t>Oddíl-klub</t>
  </si>
  <si>
    <t>celkem</t>
  </si>
  <si>
    <t>F</t>
  </si>
  <si>
    <t>hr.č.</t>
  </si>
  <si>
    <t>Jméno / oddíl</t>
  </si>
  <si>
    <t>Sety</t>
  </si>
  <si>
    <t>Body</t>
  </si>
  <si>
    <t>Poř.</t>
  </si>
  <si>
    <t>oddíl</t>
  </si>
  <si>
    <t>I.kolo</t>
  </si>
  <si>
    <t>II.kolo</t>
  </si>
  <si>
    <t>III.kolo</t>
  </si>
  <si>
    <t/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</si>
  <si>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</si>
  <si>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</si>
  <si>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</si>
  <si>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</si>
  <si>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</si>
  <si>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</si>
  <si>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</si>
  <si>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</si>
  <si>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Dvouhra - 1. stupeň</t>
  </si>
  <si>
    <t>A</t>
  </si>
  <si>
    <t>B</t>
  </si>
  <si>
    <t>C</t>
  </si>
  <si>
    <t>D</t>
  </si>
  <si>
    <t>G</t>
  </si>
  <si>
    <t>H</t>
  </si>
  <si>
    <t>E</t>
  </si>
  <si>
    <t>Singles KO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</si>
  <si>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</si>
  <si>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</si>
  <si>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</si>
  <si>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</si>
  <si>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</si>
  <si>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</si>
  <si>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</si>
  <si>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</si>
  <si>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Čtyřhra  nejmladších hochů</t>
  </si>
  <si>
    <t>postup do 2. stupně</t>
  </si>
  <si>
    <t xml:space="preserve"> </t>
  </si>
  <si>
    <t>sč1</t>
  </si>
  <si>
    <t>sč2</t>
  </si>
  <si>
    <t>sč.</t>
  </si>
  <si>
    <t>jméno</t>
  </si>
  <si>
    <t>Double</t>
  </si>
  <si>
    <t>M ČR - jednotlivců</t>
  </si>
  <si>
    <t>M ČR</t>
  </si>
  <si>
    <t>juniorky</t>
  </si>
  <si>
    <t>Pikalová Michaela</t>
  </si>
  <si>
    <t>Slavoj Praha</t>
  </si>
  <si>
    <t>Vyvadilová Jitka</t>
  </si>
  <si>
    <t>DDM Kotlářka Praha</t>
  </si>
  <si>
    <t>Tenglová Vendula</t>
  </si>
  <si>
    <t>Orel České Budějovice</t>
  </si>
  <si>
    <t>Zýková Petra</t>
  </si>
  <si>
    <t>Tomanová Tamara</t>
  </si>
  <si>
    <t>SKST Baník Havířov</t>
  </si>
  <si>
    <t>Bednářová Lenka</t>
  </si>
  <si>
    <t>Pintová Petra</t>
  </si>
  <si>
    <t>Union Plzeň</t>
  </si>
  <si>
    <t>Růžičková Lucie</t>
  </si>
  <si>
    <t>Jakubcová Hana</t>
  </si>
  <si>
    <t>SK Vršovan Voděrady</t>
  </si>
  <si>
    <t>Hošková Denisa</t>
  </si>
  <si>
    <t>Rozínková Daniela</t>
  </si>
  <si>
    <t>SK Dobré</t>
  </si>
  <si>
    <t>Scheinherrová Lenka</t>
  </si>
  <si>
    <t>SK SKK EL Niňo Praha</t>
  </si>
  <si>
    <t>Šourová Iva</t>
  </si>
  <si>
    <t>Sokol Horažďovice</t>
  </si>
  <si>
    <t>Šlehobrová Simona</t>
  </si>
  <si>
    <t>Fišerová Kateřina</t>
  </si>
  <si>
    <t>Linea Chrudim</t>
  </si>
  <si>
    <t>Vránová Radana</t>
  </si>
  <si>
    <t>ČSAD Hodonín</t>
  </si>
  <si>
    <t>Kučerová Aneta</t>
  </si>
  <si>
    <t>Spartak Hluk</t>
  </si>
  <si>
    <t>Illesová Krystýna</t>
  </si>
  <si>
    <t>Baník Sokolov</t>
  </si>
  <si>
    <t>Meidlová Iva</t>
  </si>
  <si>
    <t>Slavoj Ústí nad Labem</t>
  </si>
  <si>
    <t>Drobná Lucie</t>
  </si>
  <si>
    <t>TTC Litoměřice</t>
  </si>
  <si>
    <t>Štefcová Kristýna</t>
  </si>
  <si>
    <t>Škopková Věra</t>
  </si>
  <si>
    <t>SKST Vlašim</t>
  </si>
  <si>
    <t>Němečková Monika</t>
  </si>
  <si>
    <t>Polcarová Anežka</t>
  </si>
  <si>
    <t>Jakubcová Blanka</t>
  </si>
  <si>
    <t>Sedloňová Aneta</t>
  </si>
  <si>
    <t>-6</t>
  </si>
  <si>
    <t>8</t>
  </si>
  <si>
    <t>10</t>
  </si>
  <si>
    <t>-8</t>
  </si>
  <si>
    <t>6</t>
  </si>
  <si>
    <t>-10</t>
  </si>
  <si>
    <t>Hostinné 23.5.2010</t>
  </si>
  <si>
    <t>4:2 (-8,5,6,3,-6,7)</t>
  </si>
  <si>
    <t>4:2 (-4,-6,8,8,6,9)</t>
  </si>
  <si>
    <t>4:2 (8,-7,6,-8,8,12)</t>
  </si>
  <si>
    <t>4:2 (-11,10,-7,6,6,7)</t>
  </si>
  <si>
    <t>4:2 (4,-3,3,-5,11,8)</t>
  </si>
  <si>
    <t>4:3 (-6,5,12,-8,9,-7,9)</t>
  </si>
  <si>
    <t>4:2 (-9,7,9,-5,3,10)</t>
  </si>
  <si>
    <t>Dvouhra juniorky - I. stupeň</t>
  </si>
  <si>
    <t>bye</t>
  </si>
  <si>
    <t>3:0</t>
  </si>
  <si>
    <t>3:1</t>
  </si>
  <si>
    <t>6 : 1</t>
  </si>
  <si>
    <t>7,</t>
  </si>
  <si>
    <t>4,</t>
  </si>
  <si>
    <t>-8,</t>
  </si>
  <si>
    <t>3,</t>
  </si>
  <si>
    <t>6,</t>
  </si>
  <si>
    <t>0:3</t>
  </si>
  <si>
    <t>0 : 6</t>
  </si>
  <si>
    <t>-7,</t>
  </si>
  <si>
    <t>-4,</t>
  </si>
  <si>
    <t>-5,</t>
  </si>
  <si>
    <t>-6,</t>
  </si>
  <si>
    <t>1:3</t>
  </si>
  <si>
    <t>4 : 3</t>
  </si>
  <si>
    <t>8,</t>
  </si>
  <si>
    <t>-3,</t>
  </si>
  <si>
    <t>5,</t>
  </si>
  <si>
    <t>Růžičková-Rozínková</t>
  </si>
  <si>
    <t>Kučerová-Růžičková</t>
  </si>
  <si>
    <t>Rozínková-Kučerová</t>
  </si>
  <si>
    <t>3:2</t>
  </si>
  <si>
    <t>6 : 2</t>
  </si>
  <si>
    <t>9,</t>
  </si>
  <si>
    <t>2:3</t>
  </si>
  <si>
    <t>5 : 3</t>
  </si>
  <si>
    <t>-9,</t>
  </si>
  <si>
    <t>Meidlová-Šourová</t>
  </si>
  <si>
    <t>Šourová-Tenglová</t>
  </si>
  <si>
    <t>Tenglová-Meidlová</t>
  </si>
  <si>
    <t>6 : 0</t>
  </si>
  <si>
    <t>3 : 3</t>
  </si>
  <si>
    <t>Tomanová-Scheinherrová</t>
  </si>
  <si>
    <t>Tomanová-Škopková</t>
  </si>
  <si>
    <t>Škopková-Scheinherrová</t>
  </si>
  <si>
    <t>2,</t>
  </si>
  <si>
    <t>-2,</t>
  </si>
  <si>
    <t>Šlehobrová-Vyvadilová</t>
  </si>
  <si>
    <t>Vyvadilová-Illesová</t>
  </si>
  <si>
    <t>Illesová-Šlehobrová</t>
  </si>
  <si>
    <t>4 : 4</t>
  </si>
  <si>
    <t>14,</t>
  </si>
  <si>
    <t>-12,</t>
  </si>
  <si>
    <t>13,</t>
  </si>
  <si>
    <t>1 : 6</t>
  </si>
  <si>
    <t>-14,</t>
  </si>
  <si>
    <t>12,</t>
  </si>
  <si>
    <t>-13,</t>
  </si>
  <si>
    <t>Polcarová-Štefcová</t>
  </si>
  <si>
    <t>Bednářová-Polcarová</t>
  </si>
  <si>
    <t>Štefcová-Bednářová</t>
  </si>
  <si>
    <t>7 : 3</t>
  </si>
  <si>
    <t>10,</t>
  </si>
  <si>
    <t>3 : 9</t>
  </si>
  <si>
    <t>11,</t>
  </si>
  <si>
    <t>-10,</t>
  </si>
  <si>
    <t>9 : 3</t>
  </si>
  <si>
    <t>3 : 7</t>
  </si>
  <si>
    <t>-11,</t>
  </si>
  <si>
    <t>Pintová-Sedloňová</t>
  </si>
  <si>
    <t>Němečková-Hošková</t>
  </si>
  <si>
    <t>Sedloňová-Hošková</t>
  </si>
  <si>
    <t>Pintová-Němečková</t>
  </si>
  <si>
    <t>Němečková-Sedloňová</t>
  </si>
  <si>
    <t>Hošková-Pintová</t>
  </si>
  <si>
    <t>9 : 2</t>
  </si>
  <si>
    <t>2 : 9</t>
  </si>
  <si>
    <t>7 : 5</t>
  </si>
  <si>
    <t>5 : 7</t>
  </si>
  <si>
    <t>Drobná-Zýková</t>
  </si>
  <si>
    <t>Fišerová-Jakubcová</t>
  </si>
  <si>
    <t>Zýková-Jakubcová</t>
  </si>
  <si>
    <t>Drobná-Fišerová</t>
  </si>
  <si>
    <t>Fišerová-Zýková</t>
  </si>
  <si>
    <t>Jakubcová-Drobná</t>
  </si>
  <si>
    <t>3 : 5</t>
  </si>
  <si>
    <t>Jakubcová-Vránová</t>
  </si>
  <si>
    <t>Vránová-Pikalová</t>
  </si>
  <si>
    <t>Pikalová-Jakubcová</t>
  </si>
  <si>
    <t>Dvouhra juniorky - II. stupeň</t>
  </si>
  <si>
    <t>Kučerová Aneta  (Spartak Hluk)</t>
  </si>
  <si>
    <t>Tenglová Vendula  (Orel České Budějovice)</t>
  </si>
  <si>
    <t>4:0 (7,8,6,11)</t>
  </si>
  <si>
    <t>Jakubcová Blanka  (SK Vršovan Voděrady)</t>
  </si>
  <si>
    <t>Pikalová Michaela  (Slavoj Praha)</t>
  </si>
  <si>
    <t>4:1 (9,6,-11,4,5)</t>
  </si>
  <si>
    <t>Hošková Denisa  (Slavoj Praha)</t>
  </si>
  <si>
    <t>4:1 (8,12,-8,6,6)</t>
  </si>
  <si>
    <t>Vyvadilová Jitka  (DDM Kotlářka Praha)</t>
  </si>
  <si>
    <t>4:1 (-8,4,6,10,8)</t>
  </si>
  <si>
    <t>Bednářová Lenka  (SKST Baník Havířov)</t>
  </si>
  <si>
    <t>4:0 (9,3,4,4)</t>
  </si>
  <si>
    <t>Tomanová Tamara  (SKST Baník Havířov)</t>
  </si>
  <si>
    <t>Šlehobrová Simona  (SK Dobré)</t>
  </si>
  <si>
    <t>Jakubcová Hana  (SK Vršovan Voděrady)</t>
  </si>
  <si>
    <t>4:1 (8,-9,7,5,9)</t>
  </si>
  <si>
    <t>Pintová Petra  (Union Plzeň)</t>
  </si>
  <si>
    <t>4:1 (7,6,6,-6,11)</t>
  </si>
  <si>
    <t>Štefcová Kristýna  (Slavoj Praha)</t>
  </si>
  <si>
    <t>Drobná Lucie  (TTC Litoměřice)</t>
  </si>
  <si>
    <t>Rozínková Daniela  (SK Dobré)</t>
  </si>
  <si>
    <t>Škopková Věra  (SKST Vlašim)</t>
  </si>
  <si>
    <t>Meidlová Iva  (Slavoj Ústí nad Labem)</t>
  </si>
  <si>
    <t>4:1 (6,4,8,-9,7)</t>
  </si>
  <si>
    <t>Čtyřhra juniorky</t>
  </si>
  <si>
    <t>Tomanová Tamara (SKST Baník Havířov)</t>
  </si>
  <si>
    <t>Šlehobrová Simona (SK Dobré)</t>
  </si>
  <si>
    <t>Drobná Lucie (TTC Litoměřice)</t>
  </si>
  <si>
    <t>Zýková Petra (Slavoj Praha)</t>
  </si>
  <si>
    <t>3:0 (6,9,8)</t>
  </si>
  <si>
    <t>Škopková Věra (SKST Vlašim)</t>
  </si>
  <si>
    <t>Sedloňová Aneta (SK Dobré)</t>
  </si>
  <si>
    <t>3:0 (11,6,7)</t>
  </si>
  <si>
    <t>Němečková Monika (DDM Kotlářka Praha)</t>
  </si>
  <si>
    <t>Šourová Iva (Sokol Horažďovice)</t>
  </si>
  <si>
    <t>3:0 (9,6,4)</t>
  </si>
  <si>
    <t>Hošková Denisa (Slavoj Praha)</t>
  </si>
  <si>
    <t>Štefcová Kristýna (Slavoj Praha)</t>
  </si>
  <si>
    <t>3:2 (-11,-13,4,6,8)</t>
  </si>
  <si>
    <t>Růžičková Lucie (Slavoj Praha)</t>
  </si>
  <si>
    <t>Illesová Krystýna (Baník Sokolov)</t>
  </si>
  <si>
    <t>3:2 (-9,9,7,-4,7)</t>
  </si>
  <si>
    <t>Jakubcová Hana (SK Vršovan Voděrady)</t>
  </si>
  <si>
    <t>Jakubcová Blanka (SK Vršovan Voděrady)</t>
  </si>
  <si>
    <t>3:1 (2,9,-10,12)</t>
  </si>
  <si>
    <t>Meidlová Iva (Slavoj Ústí nad Labem)</t>
  </si>
  <si>
    <t>Rozínková Daniela (SK Dobré)</t>
  </si>
  <si>
    <t>3:2 (-4,8,7,-4,11)</t>
  </si>
  <si>
    <t>Scheinherrová Lenka (SK SKK EL Niňo Praha)</t>
  </si>
  <si>
    <t>Vyvadilová Jitka (DDM Kotlářka Praha)</t>
  </si>
  <si>
    <t>3:0 (7,8,9)</t>
  </si>
  <si>
    <t>Vránová Radana (ČSAD Hodonín)</t>
  </si>
  <si>
    <t>Kučerová Aneta (Spartak Hluk)</t>
  </si>
  <si>
    <t>3:1 (4,3,-7,2)</t>
  </si>
  <si>
    <t>Fišerová Kateřina (Linea Chrudim)</t>
  </si>
  <si>
    <t>Polcarová Anežka (Baník Sokolov)</t>
  </si>
  <si>
    <t>3:2 (-8,8,10,0,10)</t>
  </si>
  <si>
    <t>Pikalová Michaela (Slavoj Praha)</t>
  </si>
  <si>
    <t>Tenglová Vendula (Orel České Budějovice)</t>
  </si>
  <si>
    <t>3:1 (10,-12,7,3)</t>
  </si>
  <si>
    <t>3:2 (-10,-2,1,6,10)</t>
  </si>
  <si>
    <t>Bednářová Lenka (SKST Baník Havířov)</t>
  </si>
  <si>
    <t>Pintová Petra (Union Plzeň)</t>
  </si>
  <si>
    <t>Dvouhra junioři - I. stupeň</t>
  </si>
  <si>
    <t>SF SKK El Niňo Praha</t>
  </si>
  <si>
    <t>3 : 1</t>
  </si>
  <si>
    <t>Obešlo Michal</t>
  </si>
  <si>
    <t>junioři</t>
  </si>
  <si>
    <t>0 : 0</t>
  </si>
  <si>
    <t>DDM Kotlářka</t>
  </si>
  <si>
    <t>1 : 3</t>
  </si>
  <si>
    <t>Voříšek Tomáš</t>
  </si>
  <si>
    <t>Voříšek-Obešlo</t>
  </si>
  <si>
    <t>Širůček Pavel</t>
  </si>
  <si>
    <t>1,</t>
  </si>
  <si>
    <t>5 : 5</t>
  </si>
  <si>
    <t>Málek Tomáš</t>
  </si>
  <si>
    <t>13</t>
  </si>
  <si>
    <t>TJ Mittal Ostrava</t>
  </si>
  <si>
    <t>2 : 6</t>
  </si>
  <si>
    <t>Vedral David</t>
  </si>
  <si>
    <t>-1,</t>
  </si>
  <si>
    <t>-13</t>
  </si>
  <si>
    <t>Málek-Vedral</t>
  </si>
  <si>
    <t>Širůček-Málek</t>
  </si>
  <si>
    <t>Vedral-Širůček</t>
  </si>
  <si>
    <t>TTC Grenzau</t>
  </si>
  <si>
    <t>3 : 0</t>
  </si>
  <si>
    <t>Plaček František</t>
  </si>
  <si>
    <t>0 : 3</t>
  </si>
  <si>
    <t>Svoboda Jan</t>
  </si>
  <si>
    <t>Svoboda-Plaček</t>
  </si>
  <si>
    <t>Crha Jakub</t>
  </si>
  <si>
    <t xml:space="preserve">Tatran Hostinné </t>
  </si>
  <si>
    <t>Dymák Lukáš</t>
  </si>
  <si>
    <t>Dymák-Crha</t>
  </si>
  <si>
    <t>Bajger Ondřej</t>
  </si>
  <si>
    <t xml:space="preserve">Sokol Hradec Králové </t>
  </si>
  <si>
    <t>Hrunka Jakub</t>
  </si>
  <si>
    <t>Bajger-Hrunka</t>
  </si>
  <si>
    <t>KST Zlín</t>
  </si>
  <si>
    <t>Smýkal Tomáš</t>
  </si>
  <si>
    <t>Klimek Vojtěch</t>
  </si>
  <si>
    <t>Smýkal-Klimek</t>
  </si>
  <si>
    <t>Beneš Michal</t>
  </si>
  <si>
    <t>3 : 4</t>
  </si>
  <si>
    <t>Koblížek Martin</t>
  </si>
  <si>
    <t>Jindřichův Hradec</t>
  </si>
  <si>
    <t>Korbel Filip</t>
  </si>
  <si>
    <t>Koblížek-Korbel</t>
  </si>
  <si>
    <t>Beneš-Koblížek</t>
  </si>
  <si>
    <t>Korbel-Beneš</t>
  </si>
  <si>
    <t>ČZ Strakonice</t>
  </si>
  <si>
    <t>Duspiva Jan</t>
  </si>
  <si>
    <t>SKST Děčín</t>
  </si>
  <si>
    <t>Polanský Jan</t>
  </si>
  <si>
    <t>Kodym Matěj</t>
  </si>
  <si>
    <t>Polanský-Kodym</t>
  </si>
  <si>
    <t>Duspiva-Polanský</t>
  </si>
  <si>
    <t>Kodym-Duspiva</t>
  </si>
  <si>
    <t>SV Viktoria Preussen</t>
  </si>
  <si>
    <t>6 : 3</t>
  </si>
  <si>
    <t>Urbánek Matěj</t>
  </si>
  <si>
    <t>16,</t>
  </si>
  <si>
    <t>9</t>
  </si>
  <si>
    <t>3 : 6</t>
  </si>
  <si>
    <t>Kubík Jiří</t>
  </si>
  <si>
    <t>-16,</t>
  </si>
  <si>
    <t>-9</t>
  </si>
  <si>
    <t>DTJ HK</t>
  </si>
  <si>
    <t>Foff Lukáš</t>
  </si>
  <si>
    <t>Kubík-Foff</t>
  </si>
  <si>
    <t>Urbánek-Kubík</t>
  </si>
  <si>
    <t>Foff-Urbánek</t>
  </si>
  <si>
    <t>TJ Klatovy</t>
  </si>
  <si>
    <t>Šlehofer Stanislav</t>
  </si>
  <si>
    <t>Mazura Lukáš</t>
  </si>
  <si>
    <t>Šlehofer-Mazura</t>
  </si>
  <si>
    <t>TTC KB Vrchlabí</t>
  </si>
  <si>
    <t>2 : 3</t>
  </si>
  <si>
    <t>Voňka Jakub</t>
  </si>
  <si>
    <t>-5</t>
  </si>
  <si>
    <t>TTC Ústí n.O.</t>
  </si>
  <si>
    <t>3 : 2</t>
  </si>
  <si>
    <t>Merta Jakub</t>
  </si>
  <si>
    <t>5</t>
  </si>
  <si>
    <t>Merta-Voňka</t>
  </si>
  <si>
    <t>Batesta Chodov</t>
  </si>
  <si>
    <t>Kovačič Pavel</t>
  </si>
  <si>
    <t>7</t>
  </si>
  <si>
    <t>Baník Rtyně v P.</t>
  </si>
  <si>
    <t>Koblížek Michal</t>
  </si>
  <si>
    <t>-7</t>
  </si>
  <si>
    <t>Tesla Pardubice</t>
  </si>
  <si>
    <t>Merta Matouš</t>
  </si>
  <si>
    <t>Koblížek-Merta</t>
  </si>
  <si>
    <t>Kovačič-Koblížek</t>
  </si>
  <si>
    <t>Merta-Kovačič</t>
  </si>
  <si>
    <t>Jiskra Nový Bor</t>
  </si>
  <si>
    <t xml:space="preserve">Hruška Václav </t>
  </si>
  <si>
    <t>Hrnčíř Jan</t>
  </si>
  <si>
    <t>Hrnčíř-Hruška</t>
  </si>
  <si>
    <t>Motl Daniel</t>
  </si>
  <si>
    <t>TTC Bělá pod Bezdězem</t>
  </si>
  <si>
    <t>Postelt Tomáš</t>
  </si>
  <si>
    <t>Postelt-Motl</t>
  </si>
  <si>
    <t>Lebeda Michal</t>
  </si>
  <si>
    <t>Skřivánek Petr</t>
  </si>
  <si>
    <t>Lebeda-Skřivánek</t>
  </si>
  <si>
    <t>Sýkora Břetislav</t>
  </si>
  <si>
    <t>Havel Michal</t>
  </si>
  <si>
    <t>Havel-Sýkora</t>
  </si>
  <si>
    <t>Dvouhra junioři - II. stupeň</t>
  </si>
  <si>
    <t>Obešlo Michal  (SF SKK El Niňo Praha)</t>
  </si>
  <si>
    <t>Koblížek Michal  (Baník Rtyně v P.)</t>
  </si>
  <si>
    <t>4:0 (5,6,5,3)</t>
  </si>
  <si>
    <t>Beneš Michal  (TJ Mittal Ostrava)</t>
  </si>
  <si>
    <t>4:2 (-7,3,7,4,-10,7)</t>
  </si>
  <si>
    <t>Šlehofer Stanislav  (TJ Klatovy)</t>
  </si>
  <si>
    <t>4:0 (5,8,5,6)</t>
  </si>
  <si>
    <t>Hrnčíř Jan  (TTC Litoměřice)</t>
  </si>
  <si>
    <t>4:0 (5,6,7,6)</t>
  </si>
  <si>
    <t>Skřivánek Petr  (DDM Kotlářka)</t>
  </si>
  <si>
    <t>4:1 (9,4,4,-7,5)</t>
  </si>
  <si>
    <t>Polanský Jan  (SKST Děčín)</t>
  </si>
  <si>
    <t>(7,5,-12,9,-10,9)</t>
  </si>
  <si>
    <t>Málek Tomáš  (DDM Kotlářka)</t>
  </si>
  <si>
    <t>4:3 (-7,6,7,-7,-4,9,5)</t>
  </si>
  <si>
    <t>Havel Michal  (KST Zlín)</t>
  </si>
  <si>
    <t>4:2 (-8,3,-13,8,9,9)</t>
  </si>
  <si>
    <t>Foff Lukáš  (DTJ HK)</t>
  </si>
  <si>
    <t>4:3 (-7,9,-5,-3,10,10,6)</t>
  </si>
  <si>
    <t>Svoboda Jan  (SF SKK El Niňo Praha)</t>
  </si>
  <si>
    <t>4:1 (7,11,3,-6,14)</t>
  </si>
  <si>
    <t>Klimek Vojtěch  (TJ Mittal Ostrava)</t>
  </si>
  <si>
    <t>4:3 (-2,-7,8,9,-4,10,5)</t>
  </si>
  <si>
    <t>Postelt Tomáš  (TTC Bělá pod Bezdězem)</t>
  </si>
  <si>
    <t>4:0 (8,8,12,8)</t>
  </si>
  <si>
    <t>Hrunka Jakub  (Sokol Hradec Králové )</t>
  </si>
  <si>
    <t>4:2 (9,5,-8,9,-7,9)</t>
  </si>
  <si>
    <t>Voňka Jakub  (TTC KB Vrchlabí)</t>
  </si>
  <si>
    <t>4:0 (8,7,6,11)</t>
  </si>
  <si>
    <t>Crha Jakub  (SKST Baník Havířov)</t>
  </si>
  <si>
    <t>4:0 (3,7,6,6)</t>
  </si>
  <si>
    <t>Plaček František  (TTC Grenzau)</t>
  </si>
  <si>
    <t>4:1 (5,3,6,-10,10)</t>
  </si>
  <si>
    <t>Motl Daniel  (TTC Ústí n.O.)</t>
  </si>
  <si>
    <t>4:0 (4,5,4,4)</t>
  </si>
  <si>
    <t>Duspiva Jan  (ČZ Strakonice)</t>
  </si>
  <si>
    <t>4:0 (5,4,3,5)</t>
  </si>
  <si>
    <t>Urbánek Matěj  (SV Viktoria Preussen)</t>
  </si>
  <si>
    <t>4:1 (-11,8,9,4,19)</t>
  </si>
  <si>
    <t>Kovačič Pavel  (Batesta Chodov)</t>
  </si>
  <si>
    <t>4:3 (8,9,-6,-6,-10,9,8)</t>
  </si>
  <si>
    <t>Dymák Lukáš  (Tatran Hostinné )</t>
  </si>
  <si>
    <t>4:0 (5,12,9,9)</t>
  </si>
  <si>
    <t>Voříšek Tomáš  (DDM Kotlářka)</t>
  </si>
  <si>
    <t>4:1 (-11,9,9,7,7)</t>
  </si>
  <si>
    <t>Bajger Ondřej  (TJ Mittal Ostrava)</t>
  </si>
  <si>
    <t>4:0 (8,6,10,8)</t>
  </si>
  <si>
    <t>Lebeda Michal  (Sokol Hradec Králové )</t>
  </si>
  <si>
    <t>4:0 (3,8,6,3)</t>
  </si>
  <si>
    <t>Koblížek Martin  (Sokol Hradec Králové )</t>
  </si>
  <si>
    <t>4:1 (-9,9,5,6,2)</t>
  </si>
  <si>
    <t>Smýkal Tomáš  (KST Zlín)</t>
  </si>
  <si>
    <t>4:0 (7,4,5,6)</t>
  </si>
  <si>
    <t>Merta Jakub  (TTC Ústí n.O.)</t>
  </si>
  <si>
    <t>4:2 (12,-7,-8,8,7,3)</t>
  </si>
  <si>
    <t>Mazura Lukáš  (DDM Kotlářka)</t>
  </si>
  <si>
    <t>4:0 (5,8,4,7)</t>
  </si>
  <si>
    <t>Sýkora Břetislav  (Tatran Hostinné )</t>
  </si>
  <si>
    <t>4:0 (6,3,9,2)</t>
  </si>
  <si>
    <t>Hruška Václav   (Jiskra Nový Bor)</t>
  </si>
  <si>
    <t>4:0 (1,2,7,9)</t>
  </si>
  <si>
    <t>Širůček Pavel  (SKST Baník Havířov)</t>
  </si>
  <si>
    <t>4:0 (7,5,10,4)</t>
  </si>
  <si>
    <t>Čtyřhra junioři</t>
  </si>
  <si>
    <t>Crha Jakub (SKST Baník Havířov)</t>
  </si>
  <si>
    <t>Širůček Pavel (SKST Baník Havířov)</t>
  </si>
  <si>
    <t>Kodym Matěj (Tatran Hostinné )</t>
  </si>
  <si>
    <t>Sýkora Břetislav (Tatran Hostinné )</t>
  </si>
  <si>
    <t>3:0 (3,11,8)</t>
  </si>
  <si>
    <t>Merta Matouš (Tesla Pardubice)</t>
  </si>
  <si>
    <t>Merta Jakub (TTC Ústí n.O.)</t>
  </si>
  <si>
    <t>3:0 (6,8,7)</t>
  </si>
  <si>
    <t>Svoboda Jan (SF SKK El Niňo Praha)</t>
  </si>
  <si>
    <t>Mazura Lukáš (DDM Kotlářka)</t>
  </si>
  <si>
    <t>3:1 (6,7,-6,7)</t>
  </si>
  <si>
    <t>3:2 (9,-6,9,-7,9)</t>
  </si>
  <si>
    <t>Korbel Filip (Jindřichův Hradec)</t>
  </si>
  <si>
    <t>Duspiva Jan (ČZ Strakonice)</t>
  </si>
  <si>
    <t>Hruška Václav  (Jiskra Nový Bor)</t>
  </si>
  <si>
    <t>Hrnčíř Jan (TTC Litoměřice)</t>
  </si>
  <si>
    <t>3:1 (-9,7,8,7)</t>
  </si>
  <si>
    <t>3:0 (10,9,8)</t>
  </si>
  <si>
    <t>Voříšek Tomáš (DDM Kotlářka)</t>
  </si>
  <si>
    <t>Postelt Tomáš (TTC Bělá pod Bezdězem)</t>
  </si>
  <si>
    <t>Bajger Ondřej (TJ Mittal Ostrava)</t>
  </si>
  <si>
    <t>Beneš Michal (TJ Mittal Ostrava)</t>
  </si>
  <si>
    <t>3:2 (-7,3,-7,7,1)</t>
  </si>
  <si>
    <t>3:0 (4,8,10)</t>
  </si>
  <si>
    <t>Foff Lukáš (DTJ HK)</t>
  </si>
  <si>
    <t>Koblížek Martin (Sokol Hradec Králové )</t>
  </si>
  <si>
    <t>Obešlo Michal (SF SKK El Niňo Praha)</t>
  </si>
  <si>
    <t>Málek Tomáš (DDM Kotlářka)</t>
  </si>
  <si>
    <t>3:0 (12,6,6)</t>
  </si>
  <si>
    <t>3:0 (10,7,3)</t>
  </si>
  <si>
    <t>Vedral David (TJ Mittal Ostrava)</t>
  </si>
  <si>
    <t>Klimek Vojtěch (TJ Mittal Ostrava)</t>
  </si>
  <si>
    <t>Hrunka Jakub (Sokol Hradec Králové )</t>
  </si>
  <si>
    <t>Lebeda Michal (Sokol Hradec Králové )</t>
  </si>
  <si>
    <t>3:0 (10,7,5)</t>
  </si>
  <si>
    <t>3:0 (3,6,7)</t>
  </si>
  <si>
    <t>Motl Daniel (TTC Ústí n.O.)</t>
  </si>
  <si>
    <t>Šlehofer Stanislav (TJ Klatovy)</t>
  </si>
  <si>
    <t>Voňka Jakub (TTC KB Vrchlabí)</t>
  </si>
  <si>
    <t>Dymák Lukáš (Tatran Hostinné )</t>
  </si>
  <si>
    <t>3:1 (5,-10,5,7)</t>
  </si>
  <si>
    <t>3:0 (6,5,2)</t>
  </si>
  <si>
    <t>Havel Michal (KST Zlín)</t>
  </si>
  <si>
    <t>Smýkal Tomáš (KST Zlín)</t>
  </si>
  <si>
    <t>Skřivánek Petr (DDM Kotlářka)</t>
  </si>
  <si>
    <t>Kubík Jiří (DDM Kotlářka)</t>
  </si>
  <si>
    <t>3:1 (10,9,-6,6)</t>
  </si>
  <si>
    <t>3:1 (5,-8,7,10)</t>
  </si>
  <si>
    <t>Plaček František (TTC Grenzau)</t>
  </si>
  <si>
    <t>Kovačič Pavel (Batesta Chodov)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</si>
</sst>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&quot;"/>
    <numFmt numFmtId="168" formatCode="d/m/yy"/>
    <numFmt numFmtId="169" formatCode="[$-405]d\.\ mmmm\ yyyy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yy\-m\-d"/>
    <numFmt numFmtId="180" formatCode="yy\-mm\-dd"/>
    <numFmt numFmtId="181" formatCode="m/yy"/>
    <numFmt numFmtId="182" formatCode="m/yy"/>
    <numFmt numFmtId="183" formatCode="d/mmmm\ yyyy"/>
    <numFmt numFmtId="184" formatCode="0.0"/>
    <numFmt numFmtId="185" formatCode="hh/mm"/>
    <numFmt numFmtId="186" formatCode="\ 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u val="single"/>
      <sz val="16"/>
      <name val="Arial CE"/>
      <family val="2"/>
    </font>
    <font>
      <sz val="10"/>
      <color indexed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b/>
      <i/>
      <sz val="18"/>
      <color indexed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3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color indexed="12"/>
      <name val="Times New Roman CE"/>
      <family val="0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sz val="8"/>
      <name val="Arial CE"/>
      <family val="0"/>
    </font>
    <font>
      <sz val="14"/>
      <name val="Arial"/>
      <family val="2"/>
    </font>
    <font>
      <sz val="8"/>
      <name val="Arial"/>
      <family val="2"/>
    </font>
    <font>
      <b/>
      <i/>
      <sz val="20"/>
      <color indexed="12"/>
      <name val="Times New Roman CE"/>
      <family val="0"/>
    </font>
    <font>
      <sz val="8"/>
      <color indexed="9"/>
      <name val="Arial CE"/>
      <family val="0"/>
    </font>
    <font>
      <sz val="10"/>
      <color indexed="22"/>
      <name val="Times New Roman CE"/>
      <family val="0"/>
    </font>
    <font>
      <b/>
      <sz val="18"/>
      <name val="Arial CE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b/>
      <sz val="14"/>
      <color indexed="12"/>
      <name val="Times New Roman CE"/>
      <family val="0"/>
    </font>
    <font>
      <sz val="10"/>
      <color indexed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2" fontId="0" fillId="0" borderId="0" applyFont="0" applyFill="0" applyBorder="0" applyAlignment="0" applyProtection="0"/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0">
      <alignment/>
      <protection/>
    </xf>
  </cellStyleXfs>
  <cellXfs count="29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0" xfId="52" applyProtection="1">
      <alignment/>
      <protection hidden="1" locked="0"/>
    </xf>
    <xf numFmtId="0" fontId="30" fillId="0" borderId="0" xfId="51" applyFont="1" applyAlignment="1" applyProtection="1">
      <alignment vertical="center"/>
      <protection hidden="1" locked="0"/>
    </xf>
    <xf numFmtId="0" fontId="31" fillId="0" borderId="0" xfId="52" applyFont="1" applyAlignment="1" applyProtection="1">
      <alignment horizontal="left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0" fontId="33" fillId="0" borderId="0" xfId="52" applyFont="1" applyAlignment="1" applyProtection="1">
      <alignment horizontal="right"/>
      <protection hidden="1" locked="0"/>
    </xf>
    <xf numFmtId="0" fontId="31" fillId="0" borderId="0" xfId="52" applyFont="1" applyProtection="1">
      <alignment/>
      <protection hidden="1" locked="0"/>
    </xf>
    <xf numFmtId="0" fontId="37" fillId="0" borderId="0" xfId="51" applyFont="1" applyAlignment="1" applyProtection="1">
      <alignment vertical="center"/>
      <protection hidden="1" locked="0"/>
    </xf>
    <xf numFmtId="0" fontId="38" fillId="0" borderId="0" xfId="51" applyFont="1" applyAlignment="1" applyProtection="1">
      <alignment vertical="center"/>
      <protection hidden="1" locked="0"/>
    </xf>
    <xf numFmtId="0" fontId="28" fillId="0" borderId="0" xfId="51" applyFont="1" applyAlignment="1" applyProtection="1">
      <alignment vertical="center"/>
      <protection hidden="1" locked="0"/>
    </xf>
    <xf numFmtId="0" fontId="43" fillId="0" borderId="11" xfId="52" applyNumberFormat="1" applyFont="1" applyFill="1" applyBorder="1" applyAlignment="1" applyProtection="1">
      <alignment horizontal="right" vertical="center"/>
      <protection hidden="1" locked="0"/>
    </xf>
    <xf numFmtId="0" fontId="46" fillId="0" borderId="0" xfId="51" applyFont="1" applyFill="1" applyBorder="1" applyAlignment="1" applyProtection="1">
      <alignment horizontal="center" vertical="center"/>
      <protection hidden="1" locked="0"/>
    </xf>
    <xf numFmtId="0" fontId="40" fillId="0" borderId="12" xfId="52" applyFont="1" applyFill="1" applyBorder="1" applyAlignment="1" applyProtection="1">
      <alignment horizontal="left" vertical="center"/>
      <protection hidden="1" locked="0"/>
    </xf>
    <xf numFmtId="0" fontId="4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40" fillId="0" borderId="14" xfId="52" applyFont="1" applyFill="1" applyBorder="1" applyAlignment="1" applyProtection="1">
      <alignment horizontal="left" vertical="center"/>
      <protection hidden="1" locked="0"/>
    </xf>
    <xf numFmtId="0" fontId="4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1" applyFont="1" applyFill="1" applyAlignment="1" applyProtection="1">
      <alignment horizontal="right" vertical="center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0" fillId="0" borderId="15" xfId="51" applyNumberFormat="1" applyFont="1" applyFill="1" applyBorder="1" applyAlignment="1" applyProtection="1">
      <alignment horizontal="left" vertical="center"/>
      <protection hidden="1" locked="0"/>
    </xf>
    <xf numFmtId="0" fontId="39" fillId="0" borderId="0" xfId="51" applyFont="1" applyFill="1" applyBorder="1" applyAlignment="1" applyProtection="1">
      <alignment horizontal="left" vertical="center"/>
      <protection hidden="1" locked="0"/>
    </xf>
    <xf numFmtId="0" fontId="39" fillId="0" borderId="0" xfId="51" applyFont="1" applyAlignment="1" applyProtection="1">
      <alignment vertical="center"/>
      <protection hidden="1" locked="0"/>
    </xf>
    <xf numFmtId="0" fontId="40" fillId="0" borderId="0" xfId="51" applyNumberFormat="1" applyFont="1" applyFill="1" applyBorder="1" applyAlignment="1" applyProtection="1">
      <alignment horizontal="left" vertical="center"/>
      <protection hidden="1" locked="0"/>
    </xf>
    <xf numFmtId="0" fontId="35" fillId="0" borderId="0" xfId="51" applyFont="1" applyFill="1" applyBorder="1" applyAlignment="1" applyProtection="1">
      <alignment horizontal="right" vertical="center"/>
      <protection hidden="1" locked="0"/>
    </xf>
    <xf numFmtId="0" fontId="39" fillId="0" borderId="0" xfId="51" applyFont="1" applyBorder="1" applyAlignment="1" applyProtection="1">
      <alignment vertical="center"/>
      <protection hidden="1" locked="0"/>
    </xf>
    <xf numFmtId="0" fontId="39" fillId="0" borderId="0" xfId="51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Border="1" applyAlignment="1" applyProtection="1">
      <alignment vertical="center"/>
      <protection hidden="1" locked="0"/>
    </xf>
    <xf numFmtId="0" fontId="38" fillId="0" borderId="0" xfId="51" applyFont="1" applyFill="1" applyBorder="1" applyAlignment="1" applyProtection="1">
      <alignment vertical="center"/>
      <protection hidden="1" locked="0"/>
    </xf>
    <xf numFmtId="0" fontId="41" fillId="0" borderId="0" xfId="51" applyFont="1" applyFill="1" applyBorder="1" applyAlignment="1" applyProtection="1">
      <alignment horizontal="center" vertical="center"/>
      <protection hidden="1" locked="0"/>
    </xf>
    <xf numFmtId="0" fontId="38" fillId="0" borderId="0" xfId="52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Alignment="1" applyProtection="1">
      <alignment horizontal="center" vertical="center"/>
      <protection hidden="1" locked="0"/>
    </xf>
    <xf numFmtId="0" fontId="41" fillId="0" borderId="0" xfId="51" applyNumberFormat="1" applyFont="1" applyBorder="1" applyAlignment="1" applyProtection="1">
      <alignment horizontal="center" vertical="center"/>
      <protection hidden="1" locked="0"/>
    </xf>
    <xf numFmtId="0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52" applyNumberFormat="1" applyFont="1" applyFill="1" applyBorder="1" applyAlignment="1" applyProtection="1">
      <alignment horizontal="right" vertical="center"/>
      <protection hidden="1" locked="0"/>
    </xf>
    <xf numFmtId="0" fontId="36" fillId="0" borderId="0" xfId="51" applyFont="1" applyFill="1" applyBorder="1" applyAlignment="1" applyProtection="1">
      <alignment horizontal="center" vertical="top"/>
      <protection hidden="1" locked="0"/>
    </xf>
    <xf numFmtId="49" fontId="27" fillId="0" borderId="0" xfId="51" applyNumberFormat="1" applyFont="1" applyFill="1" applyBorder="1" applyAlignment="1" applyProtection="1">
      <alignment horizontal="center" vertical="top"/>
      <protection hidden="1" locked="0"/>
    </xf>
    <xf numFmtId="167" fontId="27" fillId="0" borderId="0" xfId="51" applyNumberFormat="1" applyFont="1" applyFill="1" applyBorder="1" applyAlignment="1" applyProtection="1">
      <alignment horizontal="right" vertical="center"/>
      <protection hidden="1" locked="0"/>
    </xf>
    <xf numFmtId="0" fontId="27" fillId="0" borderId="0" xfId="52" applyNumberFormat="1" applyFont="1" applyFill="1" applyBorder="1" applyAlignment="1" applyProtection="1">
      <alignment horizontal="left" vertical="center"/>
      <protection hidden="1" locked="0"/>
    </xf>
    <xf numFmtId="1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/>
    </xf>
    <xf numFmtId="0" fontId="43" fillId="0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Fill="1" applyBorder="1" applyAlignment="1">
      <alignment/>
    </xf>
    <xf numFmtId="0" fontId="48" fillId="0" borderId="0" xfId="52" applyFont="1" applyAlignment="1" applyProtection="1">
      <alignment horizontal="left"/>
      <protection hidden="1" locked="0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19" xfId="0" applyFont="1" applyBorder="1" applyAlignment="1">
      <alignment/>
    </xf>
    <xf numFmtId="1" fontId="49" fillId="0" borderId="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7" fillId="19" borderId="0" xfId="0" applyFont="1" applyFill="1" applyAlignment="1">
      <alignment/>
    </xf>
    <xf numFmtId="1" fontId="51" fillId="0" borderId="0" xfId="0" applyNumberFormat="1" applyFont="1" applyFill="1" applyAlignment="1">
      <alignment horizontal="center"/>
    </xf>
    <xf numFmtId="0" fontId="32" fillId="0" borderId="0" xfId="52" applyFont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39" fillId="0" borderId="0" xfId="52" applyFont="1" applyAlignment="1">
      <alignment horizontal="center"/>
      <protection/>
    </xf>
    <xf numFmtId="0" fontId="52" fillId="0" borderId="0" xfId="52" applyFont="1" applyAlignment="1">
      <alignment horizontal="center"/>
      <protection/>
    </xf>
    <xf numFmtId="0" fontId="28" fillId="0" borderId="0" xfId="52" applyFont="1" applyFill="1">
      <alignment/>
      <protection/>
    </xf>
    <xf numFmtId="0" fontId="40" fillId="24" borderId="21" xfId="52" applyFont="1" applyFill="1" applyBorder="1" applyAlignment="1" applyProtection="1">
      <alignment horizontal="center" vertical="center"/>
      <protection hidden="1" locked="0"/>
    </xf>
    <xf numFmtId="0" fontId="41" fillId="24" borderId="22" xfId="52" applyFont="1" applyFill="1" applyBorder="1" applyAlignment="1" applyProtection="1">
      <alignment horizontal="center" vertical="center"/>
      <protection hidden="1" locked="0"/>
    </xf>
    <xf numFmtId="0" fontId="41" fillId="24" borderId="23" xfId="51" applyFont="1" applyFill="1" applyBorder="1" applyAlignment="1" applyProtection="1">
      <alignment horizontal="center" vertical="center"/>
      <protection hidden="1" locked="0"/>
    </xf>
    <xf numFmtId="0" fontId="41" fillId="24" borderId="24" xfId="5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>
      <alignment/>
    </xf>
    <xf numFmtId="0" fontId="28" fillId="0" borderId="0" xfId="52" applyFont="1" applyFill="1" applyBorder="1">
      <alignment/>
      <protection/>
    </xf>
    <xf numFmtId="0" fontId="47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0" xfId="0" applyFont="1" applyBorder="1" applyAlignment="1">
      <alignment/>
    </xf>
    <xf numFmtId="0" fontId="42" fillId="0" borderId="0" xfId="52" applyFont="1">
      <alignment/>
      <protection/>
    </xf>
    <xf numFmtId="0" fontId="56" fillId="0" borderId="0" xfId="52" applyFont="1" applyBorder="1" applyAlignment="1">
      <alignment horizontal="center"/>
      <protection/>
    </xf>
    <xf numFmtId="0" fontId="4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39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39" fillId="19" borderId="0" xfId="0" applyFont="1" applyFill="1" applyAlignment="1" applyProtection="1">
      <alignment horizontal="center"/>
      <protection hidden="1" locked="0"/>
    </xf>
    <xf numFmtId="0" fontId="28" fillId="17" borderId="13" xfId="0" applyFont="1" applyFill="1" applyBorder="1" applyAlignment="1" applyProtection="1">
      <alignment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35" fillId="0" borderId="0" xfId="0" applyFont="1" applyFill="1" applyAlignment="1" applyProtection="1">
      <alignment horizontal="center"/>
      <protection hidden="1" locked="0"/>
    </xf>
    <xf numFmtId="0" fontId="28" fillId="0" borderId="12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/>
      <protection hidden="1" locked="0"/>
    </xf>
    <xf numFmtId="0" fontId="28" fillId="0" borderId="27" xfId="0" applyFont="1" applyBorder="1" applyAlignment="1" applyProtection="1">
      <alignment horizontal="center"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28" fillId="0" borderId="0" xfId="0" applyFont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8" fillId="0" borderId="16" xfId="0" applyFont="1" applyFill="1" applyBorder="1" applyAlignment="1" applyProtection="1">
      <alignment/>
      <protection hidden="1" locked="0"/>
    </xf>
    <xf numFmtId="0" fontId="28" fillId="0" borderId="16" xfId="0" applyFont="1" applyBorder="1" applyAlignment="1" applyProtection="1">
      <alignment horizontal="center"/>
      <protection hidden="1" locked="0"/>
    </xf>
    <xf numFmtId="0" fontId="28" fillId="24" borderId="13" xfId="0" applyFont="1" applyFill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right" vertical="center"/>
      <protection hidden="1" locked="0"/>
    </xf>
    <xf numFmtId="0" fontId="28" fillId="0" borderId="29" xfId="0" applyFont="1" applyBorder="1" applyAlignment="1" applyProtection="1">
      <alignment horizontal="center"/>
      <protection hidden="1" locked="0"/>
    </xf>
    <xf numFmtId="0" fontId="28" fillId="0" borderId="16" xfId="0" applyFont="1" applyFill="1" applyBorder="1" applyAlignment="1" applyProtection="1">
      <alignment horizontal="center"/>
      <protection hidden="1" locked="0"/>
    </xf>
    <xf numFmtId="0" fontId="28" fillId="0" borderId="30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 horizontal="right"/>
      <protection hidden="1" locked="0"/>
    </xf>
    <xf numFmtId="0" fontId="28" fillId="0" borderId="16" xfId="0" applyFont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 horizontal="right"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28" fillId="0" borderId="31" xfId="0" applyFont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center" vertical="center"/>
      <protection hidden="1" locked="0"/>
    </xf>
    <xf numFmtId="0" fontId="28" fillId="0" borderId="32" xfId="0" applyFont="1" applyBorder="1" applyAlignment="1" applyProtection="1">
      <alignment/>
      <protection hidden="1" locked="0"/>
    </xf>
    <xf numFmtId="0" fontId="28" fillId="0" borderId="28" xfId="0" applyFont="1" applyBorder="1" applyAlignment="1" applyProtection="1">
      <alignment/>
      <protection hidden="1" locked="0"/>
    </xf>
    <xf numFmtId="0" fontId="28" fillId="0" borderId="31" xfId="0" applyFont="1" applyBorder="1" applyAlignment="1" applyProtection="1">
      <alignment/>
      <protection hidden="1" locked="0"/>
    </xf>
    <xf numFmtId="0" fontId="28" fillId="0" borderId="32" xfId="0" applyFont="1" applyBorder="1" applyAlignment="1" applyProtection="1">
      <alignment horizontal="right" vertical="center"/>
      <protection hidden="1" locked="0"/>
    </xf>
    <xf numFmtId="0" fontId="28" fillId="0" borderId="16" xfId="0" applyFont="1" applyBorder="1" applyAlignment="1" applyProtection="1">
      <alignment/>
      <protection hidden="1" locked="0"/>
    </xf>
    <xf numFmtId="0" fontId="28" fillId="0" borderId="16" xfId="0" applyFont="1" applyBorder="1" applyAlignment="1" applyProtection="1">
      <alignment horizontal="right" vertical="center"/>
      <protection hidden="1" locked="0"/>
    </xf>
    <xf numFmtId="0" fontId="57" fillId="0" borderId="0" xfId="52" applyFont="1" applyProtection="1">
      <alignment/>
      <protection hidden="1" locked="0"/>
    </xf>
    <xf numFmtId="0" fontId="55" fillId="0" borderId="0" xfId="0" applyFont="1" applyBorder="1" applyAlignment="1">
      <alignment horizontal="center"/>
    </xf>
    <xf numFmtId="0" fontId="41" fillId="0" borderId="6" xfId="52" applyFont="1" applyFill="1" applyBorder="1" applyAlignment="1">
      <alignment horizontal="center"/>
      <protection/>
    </xf>
    <xf numFmtId="0" fontId="41" fillId="0" borderId="33" xfId="52" applyFont="1" applyFill="1" applyBorder="1" applyAlignment="1">
      <alignment horizontal="center"/>
      <protection/>
    </xf>
    <xf numFmtId="0" fontId="41" fillId="0" borderId="20" xfId="52" applyFont="1" applyBorder="1" applyAlignment="1">
      <alignment horizontal="center"/>
      <protection/>
    </xf>
    <xf numFmtId="0" fontId="39" fillId="0" borderId="20" xfId="52" applyFont="1" applyBorder="1" applyAlignment="1">
      <alignment horizontal="center"/>
      <protection/>
    </xf>
    <xf numFmtId="0" fontId="32" fillId="0" borderId="0" xfId="52" applyFont="1" applyAlignment="1">
      <alignment horizontal="left"/>
      <protection/>
    </xf>
    <xf numFmtId="0" fontId="41" fillId="0" borderId="20" xfId="52" applyFont="1" applyBorder="1" applyAlignment="1">
      <alignment horizontal="left"/>
      <protection/>
    </xf>
    <xf numFmtId="0" fontId="41" fillId="0" borderId="33" xfId="52" applyFont="1" applyFill="1" applyBorder="1" applyAlignment="1">
      <alignment horizontal="left"/>
      <protection/>
    </xf>
    <xf numFmtId="0" fontId="41" fillId="0" borderId="6" xfId="52" applyFont="1" applyFill="1" applyBorder="1" applyAlignment="1">
      <alignment horizontal="left"/>
      <protection/>
    </xf>
    <xf numFmtId="0" fontId="28" fillId="0" borderId="0" xfId="52" applyFont="1" applyFill="1" applyAlignment="1">
      <alignment horizontal="left"/>
      <protection/>
    </xf>
    <xf numFmtId="0" fontId="28" fillId="0" borderId="0" xfId="52" applyFont="1" applyAlignment="1">
      <alignment horizontal="left"/>
      <protection/>
    </xf>
    <xf numFmtId="0" fontId="52" fillId="0" borderId="0" xfId="52" applyFont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31" xfId="0" applyFont="1" applyBorder="1" applyAlignment="1" applyProtection="1">
      <alignment horizontal="center"/>
      <protection hidden="1" locked="0"/>
    </xf>
    <xf numFmtId="0" fontId="39" fillId="0" borderId="0" xfId="0" applyFont="1" applyFill="1" applyBorder="1" applyAlignment="1" applyProtection="1">
      <alignment horizontal="center"/>
      <protection hidden="1" locked="0"/>
    </xf>
    <xf numFmtId="0" fontId="36" fillId="0" borderId="0" xfId="0" applyFont="1" applyFill="1" applyBorder="1" applyAlignment="1" applyProtection="1">
      <alignment horizontal="center"/>
      <protection hidden="1" locked="0"/>
    </xf>
    <xf numFmtId="14" fontId="34" fillId="0" borderId="0" xfId="52" applyNumberFormat="1" applyFont="1" applyFill="1" applyAlignment="1" applyProtection="1">
      <alignment horizontal="right"/>
      <protection hidden="1" locked="0"/>
    </xf>
    <xf numFmtId="14" fontId="34" fillId="0" borderId="0" xfId="52" applyNumberFormat="1" applyFont="1" applyAlignment="1" applyProtection="1">
      <alignment horizontal="right"/>
      <protection hidden="1" locked="0"/>
    </xf>
    <xf numFmtId="0" fontId="50" fillId="0" borderId="0" xfId="0" applyFont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3" fillId="0" borderId="0" xfId="52" applyFont="1" applyAlignment="1" applyProtection="1">
      <alignment horizontal="center"/>
      <protection hidden="1" locked="0"/>
    </xf>
    <xf numFmtId="0" fontId="28" fillId="17" borderId="0" xfId="0" applyFont="1" applyFill="1" applyAlignment="1" applyProtection="1">
      <alignment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28" fillId="17" borderId="13" xfId="0" applyFont="1" applyFill="1" applyBorder="1" applyAlignment="1" applyProtection="1">
      <alignment/>
      <protection hidden="1" locked="0"/>
    </xf>
    <xf numFmtId="0" fontId="28" fillId="0" borderId="13" xfId="0" applyFont="1" applyBorder="1" applyAlignment="1" applyProtection="1">
      <alignment/>
      <protection hidden="1" locked="0"/>
    </xf>
    <xf numFmtId="0" fontId="28" fillId="0" borderId="27" xfId="0" applyFont="1" applyBorder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12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center"/>
      <protection hidden="1" locked="0"/>
    </xf>
    <xf numFmtId="0" fontId="28" fillId="0" borderId="38" xfId="0" applyFont="1" applyBorder="1" applyAlignment="1" applyProtection="1">
      <alignment horizontal="center"/>
      <protection hidden="1" locked="0"/>
    </xf>
    <xf numFmtId="0" fontId="28" fillId="0" borderId="16" xfId="0" applyFont="1" applyBorder="1" applyAlignment="1" applyProtection="1">
      <alignment horizontal="center"/>
      <protection hidden="1" locked="0"/>
    </xf>
    <xf numFmtId="0" fontId="28" fillId="0" borderId="30" xfId="0" applyFont="1" applyBorder="1" applyAlignment="1" applyProtection="1">
      <alignment horizontal="center"/>
      <protection hidden="1" locked="0"/>
    </xf>
    <xf numFmtId="0" fontId="28" fillId="0" borderId="31" xfId="0" applyFont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28" fillId="24" borderId="31" xfId="0" applyFont="1" applyFill="1" applyBorder="1" applyAlignment="1" applyProtection="1">
      <alignment/>
      <protection hidden="1" locked="0"/>
    </xf>
    <xf numFmtId="0" fontId="28" fillId="24" borderId="13" xfId="0" applyFont="1" applyFill="1" applyBorder="1" applyAlignment="1" applyProtection="1">
      <alignment/>
      <protection hidden="1" locked="0"/>
    </xf>
    <xf numFmtId="0" fontId="39" fillId="0" borderId="0" xfId="0" applyFont="1" applyBorder="1" applyAlignment="1" applyProtection="1">
      <alignment horizontal="center"/>
      <protection hidden="1" locked="0"/>
    </xf>
    <xf numFmtId="0" fontId="28" fillId="24" borderId="0" xfId="0" applyFont="1" applyFill="1" applyAlignment="1" applyProtection="1">
      <alignment/>
      <protection hidden="1" locked="0"/>
    </xf>
    <xf numFmtId="0" fontId="35" fillId="17" borderId="0" xfId="0" applyFont="1" applyFill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41" fillId="10" borderId="12" xfId="0" applyFont="1" applyFill="1" applyBorder="1" applyAlignment="1" applyProtection="1">
      <alignment horizontal="center"/>
      <protection hidden="1" locked="0"/>
    </xf>
    <xf numFmtId="0" fontId="41" fillId="10" borderId="0" xfId="0" applyFont="1" applyFill="1" applyAlignment="1" applyProtection="1">
      <alignment horizontal="center"/>
      <protection hidden="1" locked="0"/>
    </xf>
    <xf numFmtId="0" fontId="39" fillId="0" borderId="0" xfId="0" applyFont="1" applyFill="1" applyAlignment="1" applyProtection="1">
      <alignment horizontal="center"/>
      <protection hidden="1" locked="0"/>
    </xf>
    <xf numFmtId="0" fontId="28" fillId="17" borderId="31" xfId="0" applyFont="1" applyFill="1" applyBorder="1" applyAlignment="1" applyProtection="1">
      <alignment/>
      <protection hidden="1" locked="0"/>
    </xf>
    <xf numFmtId="0" fontId="28" fillId="24" borderId="0" xfId="0" applyFont="1" applyFill="1" applyAlignment="1" applyProtection="1">
      <alignment horizontal="right"/>
      <protection hidden="1" locked="0"/>
    </xf>
    <xf numFmtId="0" fontId="28" fillId="24" borderId="13" xfId="0" applyFont="1" applyFill="1" applyBorder="1" applyAlignment="1" applyProtection="1">
      <alignment horizontal="right"/>
      <protection hidden="1" locked="0"/>
    </xf>
    <xf numFmtId="0" fontId="0" fillId="0" borderId="0" xfId="0" applyNumberFormat="1" applyFont="1" applyBorder="1" applyAlignment="1">
      <alignment/>
    </xf>
    <xf numFmtId="0" fontId="41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41" fillId="19" borderId="39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1" applyFont="1" applyBorder="1" applyAlignment="1" applyProtection="1">
      <alignment vertical="center"/>
      <protection hidden="1" locked="0"/>
    </xf>
    <xf numFmtId="0" fontId="32" fillId="0" borderId="0" xfId="52" applyFont="1" applyBorder="1" applyAlignment="1" applyProtection="1">
      <alignment horizontal="centerContinuous" vertical="center"/>
      <protection hidden="1" locked="0"/>
    </xf>
    <xf numFmtId="0" fontId="32" fillId="0" borderId="0" xfId="52" applyFont="1" applyBorder="1" applyAlignment="1" applyProtection="1">
      <alignment horizontal="center" vertical="center"/>
      <protection hidden="1" locked="0"/>
    </xf>
    <xf numFmtId="0" fontId="40" fillId="0" borderId="0" xfId="52" applyFont="1" applyBorder="1" applyAlignment="1" applyProtection="1">
      <alignment horizontal="center" vertical="center"/>
      <protection hidden="1" locked="0"/>
    </xf>
    <xf numFmtId="168" fontId="40" fillId="0" borderId="0" xfId="52" applyNumberFormat="1" applyFont="1" applyBorder="1" applyAlignment="1" applyProtection="1">
      <alignment horizontal="center" vertical="center"/>
      <protection hidden="1" locked="0"/>
    </xf>
    <xf numFmtId="49" fontId="28" fillId="0" borderId="0" xfId="52" applyNumberFormat="1" applyFont="1" applyBorder="1" applyAlignment="1" applyProtection="1">
      <alignment horizontal="center" vertical="center"/>
      <protection hidden="1" locked="0"/>
    </xf>
    <xf numFmtId="0" fontId="43" fillId="0" borderId="29" xfId="52" applyNumberFormat="1" applyFont="1" applyFill="1" applyBorder="1" applyAlignment="1" applyProtection="1">
      <alignment horizontal="right" vertical="center"/>
      <protection hidden="1" locked="0"/>
    </xf>
    <xf numFmtId="0" fontId="44" fillId="19" borderId="14" xfId="51" applyFont="1" applyFill="1" applyBorder="1" applyAlignment="1" applyProtection="1">
      <alignment horizontal="center" vertical="center"/>
      <protection hidden="1" locked="0"/>
    </xf>
    <xf numFmtId="0" fontId="44" fillId="19" borderId="10" xfId="51" applyFont="1" applyFill="1" applyBorder="1" applyAlignment="1" applyProtection="1">
      <alignment horizontal="center" vertical="center"/>
      <protection hidden="1" locked="0"/>
    </xf>
    <xf numFmtId="0" fontId="44" fillId="19" borderId="12" xfId="51" applyFont="1" applyFill="1" applyBorder="1" applyAlignment="1" applyProtection="1">
      <alignment horizontal="center" vertical="center"/>
      <protection hidden="1" locked="0"/>
    </xf>
    <xf numFmtId="0" fontId="44" fillId="19" borderId="13" xfId="51" applyFont="1" applyFill="1" applyBorder="1" applyAlignment="1" applyProtection="1">
      <alignment horizontal="center" vertical="center"/>
      <protection hidden="1" locked="0"/>
    </xf>
    <xf numFmtId="1" fontId="41" fillId="19" borderId="41" xfId="51" applyNumberFormat="1" applyFont="1" applyFill="1" applyBorder="1" applyAlignment="1" applyProtection="1">
      <alignment horizontal="center" vertical="center"/>
      <protection hidden="1" locked="0"/>
    </xf>
    <xf numFmtId="0" fontId="40" fillId="0" borderId="42" xfId="52" applyFont="1" applyFill="1" applyBorder="1" applyAlignment="1" applyProtection="1">
      <alignment horizontal="left" vertical="center"/>
      <protection hidden="1" locked="0"/>
    </xf>
    <xf numFmtId="0" fontId="28" fillId="0" borderId="0" xfId="52" applyBorder="1" applyAlignment="1" applyProtection="1">
      <alignment/>
      <protection hidden="1" locked="0"/>
    </xf>
    <xf numFmtId="20" fontId="28" fillId="0" borderId="27" xfId="0" applyNumberFormat="1" applyFont="1" applyBorder="1" applyAlignment="1" applyProtection="1">
      <alignment horizontal="center"/>
      <protection hidden="1" locked="0"/>
    </xf>
    <xf numFmtId="0" fontId="28" fillId="0" borderId="12" xfId="0" applyFont="1" applyFill="1" applyBorder="1" applyAlignment="1" applyProtection="1">
      <alignment horizontal="center"/>
      <protection hidden="1" locked="0"/>
    </xf>
    <xf numFmtId="0" fontId="28" fillId="0" borderId="28" xfId="0" applyFont="1" applyFill="1" applyBorder="1" applyAlignment="1" applyProtection="1">
      <alignment horizontal="center"/>
      <protection hidden="1" locked="0"/>
    </xf>
    <xf numFmtId="0" fontId="39" fillId="10" borderId="28" xfId="0" applyFont="1" applyFill="1" applyBorder="1" applyAlignment="1" applyProtection="1">
      <alignment horizontal="center"/>
      <protection hidden="1" locked="0"/>
    </xf>
    <xf numFmtId="0" fontId="39" fillId="10" borderId="43" xfId="0" applyFont="1" applyFill="1" applyBorder="1" applyAlignment="1" applyProtection="1">
      <alignment horizontal="center"/>
      <protection hidden="1" locked="0"/>
    </xf>
    <xf numFmtId="0" fontId="28" fillId="0" borderId="32" xfId="0" applyFont="1" applyBorder="1" applyAlignment="1" applyProtection="1">
      <alignment horizontal="center"/>
      <protection hidden="1" locked="0"/>
    </xf>
    <xf numFmtId="0" fontId="27" fillId="0" borderId="28" xfId="0" applyFont="1" applyBorder="1" applyAlignment="1" applyProtection="1">
      <alignment horizontal="center"/>
      <protection hidden="1" locked="0"/>
    </xf>
    <xf numFmtId="0" fontId="28" fillId="0" borderId="18" xfId="0" applyFont="1" applyBorder="1" applyAlignment="1" applyProtection="1">
      <alignment horizontal="center"/>
      <protection hidden="1" locked="0"/>
    </xf>
    <xf numFmtId="0" fontId="28" fillId="0" borderId="28" xfId="0" applyFont="1" applyBorder="1" applyAlignment="1" applyProtection="1">
      <alignment horizontal="center"/>
      <protection hidden="1" locked="0"/>
    </xf>
    <xf numFmtId="0" fontId="28" fillId="0" borderId="38" xfId="0" applyFont="1" applyBorder="1" applyAlignment="1" applyProtection="1">
      <alignment horizontal="center"/>
      <protection hidden="1" locked="0"/>
    </xf>
    <xf numFmtId="0" fontId="28" fillId="0" borderId="29" xfId="0" applyFont="1" applyBorder="1" applyAlignment="1" applyProtection="1">
      <alignment horizontal="center"/>
      <protection hidden="1" locked="0"/>
    </xf>
    <xf numFmtId="0" fontId="32" fillId="0" borderId="0" xfId="52" applyFont="1" applyAlignment="1" applyProtection="1">
      <alignment horizontal="left"/>
      <protection hidden="1"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0" xfId="51" applyFont="1" applyFill="1" applyBorder="1" applyAlignment="1" applyProtection="1">
      <alignment horizontal="right" vertical="center"/>
      <protection hidden="1" locked="0"/>
    </xf>
    <xf numFmtId="0" fontId="44" fillId="19" borderId="29" xfId="51" applyFont="1" applyFill="1" applyBorder="1" applyAlignment="1" applyProtection="1">
      <alignment horizontal="center" vertical="center"/>
      <protection hidden="1" locked="0"/>
    </xf>
    <xf numFmtId="0" fontId="44" fillId="19" borderId="31" xfId="51" applyFont="1" applyFill="1" applyBorder="1" applyAlignment="1" applyProtection="1">
      <alignment horizontal="center" vertical="center"/>
      <protection hidden="1" locked="0"/>
    </xf>
    <xf numFmtId="167" fontId="27" fillId="0" borderId="44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27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45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46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48" xfId="51" applyFont="1" applyFill="1" applyBorder="1" applyAlignment="1" applyProtection="1">
      <alignment horizontal="center" vertical="center"/>
      <protection hidden="1" locked="0"/>
    </xf>
    <xf numFmtId="0" fontId="46" fillId="0" borderId="49" xfId="51" applyFont="1" applyFill="1" applyBorder="1" applyAlignment="1" applyProtection="1">
      <alignment horizontal="center" vertical="center"/>
      <protection hidden="1" locked="0"/>
    </xf>
    <xf numFmtId="0" fontId="41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50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51" xfId="51" applyFont="1" applyFill="1" applyBorder="1" applyAlignment="1" applyProtection="1">
      <alignment horizontal="center" vertical="center"/>
      <protection hidden="1" locked="0"/>
    </xf>
    <xf numFmtId="0" fontId="46" fillId="0" borderId="42" xfId="51" applyFont="1" applyFill="1" applyBorder="1" applyAlignment="1" applyProtection="1">
      <alignment horizontal="center" vertical="center"/>
      <protection hidden="1" locked="0"/>
    </xf>
    <xf numFmtId="1" fontId="41" fillId="19" borderId="52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53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4" fillId="19" borderId="16" xfId="51" applyFont="1" applyFill="1" applyBorder="1" applyAlignment="1" applyProtection="1">
      <alignment horizontal="center" vertical="center"/>
      <protection hidden="1" locked="0"/>
    </xf>
    <xf numFmtId="0" fontId="44" fillId="19" borderId="0" xfId="51" applyFont="1" applyFill="1" applyBorder="1" applyAlignment="1" applyProtection="1">
      <alignment horizontal="center" vertical="center"/>
      <protection hidden="1" locked="0"/>
    </xf>
    <xf numFmtId="0" fontId="41" fillId="0" borderId="16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54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41" fillId="24" borderId="55" xfId="51" applyFont="1" applyFill="1" applyBorder="1" applyAlignment="1" applyProtection="1">
      <alignment horizontal="center" vertical="center"/>
      <protection hidden="1" locked="0"/>
    </xf>
    <xf numFmtId="0" fontId="41" fillId="24" borderId="56" xfId="51" applyFont="1" applyFill="1" applyBorder="1" applyAlignment="1" applyProtection="1">
      <alignment horizontal="center" vertical="center"/>
      <protection hidden="1" locked="0"/>
    </xf>
    <xf numFmtId="0" fontId="44" fillId="19" borderId="57" xfId="51" applyFont="1" applyFill="1" applyBorder="1" applyAlignment="1" applyProtection="1">
      <alignment horizontal="center" vertical="center"/>
      <protection hidden="1" locked="0"/>
    </xf>
    <xf numFmtId="0" fontId="44" fillId="19" borderId="58" xfId="51" applyFont="1" applyFill="1" applyBorder="1" applyAlignment="1" applyProtection="1">
      <alignment horizontal="center" vertical="center"/>
      <protection hidden="1" locked="0"/>
    </xf>
    <xf numFmtId="0" fontId="41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58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59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60" xfId="51" applyNumberFormat="1" applyFont="1" applyFill="1" applyBorder="1" applyAlignment="1" applyProtection="1">
      <alignment horizontal="center" vertical="center"/>
      <protection hidden="1" locked="0"/>
    </xf>
    <xf numFmtId="0" fontId="41" fillId="24" borderId="61" xfId="51" applyNumberFormat="1" applyFont="1" applyFill="1" applyBorder="1" applyAlignment="1" applyProtection="1">
      <alignment horizontal="center" vertical="center"/>
      <protection hidden="1" locked="0"/>
    </xf>
    <xf numFmtId="0" fontId="41" fillId="24" borderId="62" xfId="51" applyNumberFormat="1" applyFont="1" applyFill="1" applyBorder="1" applyAlignment="1" applyProtection="1">
      <alignment horizontal="center" vertical="center"/>
      <protection hidden="1" locked="0"/>
    </xf>
    <xf numFmtId="0" fontId="41" fillId="24" borderId="22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14" fontId="34" fillId="0" borderId="0" xfId="52" applyNumberFormat="1" applyFont="1" applyAlignment="1" applyProtection="1">
      <alignment horizontal="right"/>
      <protection hidden="1" locked="0"/>
    </xf>
    <xf numFmtId="14" fontId="36" fillId="0" borderId="0" xfId="52" applyNumberFormat="1" applyFont="1" applyAlignment="1" applyProtection="1">
      <alignment horizontal="right"/>
      <protection hidden="1" locked="0"/>
    </xf>
    <xf numFmtId="0" fontId="29" fillId="24" borderId="0" xfId="0" applyFont="1" applyFill="1" applyAlignment="1" applyProtection="1">
      <alignment horizontal="center"/>
      <protection hidden="1" locked="0"/>
    </xf>
    <xf numFmtId="49" fontId="28" fillId="0" borderId="0" xfId="52" applyNumberFormat="1" applyFont="1" applyBorder="1" applyAlignment="1" applyProtection="1">
      <alignment horizontal="center" vertical="center"/>
      <protection hidden="1" locked="0"/>
    </xf>
    <xf numFmtId="20" fontId="40" fillId="0" borderId="0" xfId="52" applyNumberFormat="1" applyFont="1" applyBorder="1" applyAlignment="1" applyProtection="1">
      <alignment horizontal="center" vertical="center"/>
      <protection hidden="1" locked="0"/>
    </xf>
    <xf numFmtId="0" fontId="44" fillId="19" borderId="25" xfId="51" applyFont="1" applyFill="1" applyBorder="1" applyAlignment="1" applyProtection="1">
      <alignment horizontal="center" vertical="center"/>
      <protection hidden="1" locked="0"/>
    </xf>
    <xf numFmtId="0" fontId="28" fillId="0" borderId="27" xfId="0" applyFont="1" applyBorder="1" applyAlignment="1" applyProtection="1">
      <alignment horizontal="center" vertical="center"/>
      <protection hidden="1" locked="0"/>
    </xf>
    <xf numFmtId="0" fontId="28" fillId="0" borderId="38" xfId="0" applyFont="1" applyBorder="1" applyAlignment="1" applyProtection="1">
      <alignment horizontal="center" vertical="center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0" xfId="0" applyFont="1" applyBorder="1" applyAlignment="1" applyProtection="1">
      <alignment horizontal="right" vertical="center"/>
      <protection hidden="1" locked="0"/>
    </xf>
    <xf numFmtId="0" fontId="41" fillId="25" borderId="20" xfId="0" applyFont="1" applyFill="1" applyBorder="1" applyAlignment="1" applyProtection="1">
      <alignment horizontal="center" vertical="center"/>
      <protection hidden="1" locked="0"/>
    </xf>
    <xf numFmtId="0" fontId="28" fillId="0" borderId="58" xfId="0" applyFont="1" applyBorder="1" applyAlignment="1" applyProtection="1">
      <alignment horizontal="center"/>
      <protection hidden="1" locked="0"/>
    </xf>
    <xf numFmtId="0" fontId="50" fillId="24" borderId="0" xfId="0" applyFont="1" applyFill="1" applyAlignment="1" applyProtection="1">
      <alignment horizontal="center"/>
      <protection hidden="1" locked="0"/>
    </xf>
    <xf numFmtId="0" fontId="45" fillId="0" borderId="0" xfId="52" applyFont="1" applyAlignment="1" applyProtection="1">
      <alignment horizontal="center"/>
      <protection hidden="1" locked="0"/>
    </xf>
    <xf numFmtId="0" fontId="28" fillId="17" borderId="27" xfId="0" applyFont="1" applyFill="1" applyBorder="1" applyAlignment="1" applyProtection="1">
      <alignment horizontal="right" vertical="center"/>
      <protection hidden="1" locked="0"/>
    </xf>
    <xf numFmtId="0" fontId="28" fillId="17" borderId="38" xfId="0" applyFont="1" applyFill="1" applyBorder="1" applyAlignment="1" applyProtection="1">
      <alignment horizontal="right" vertical="center"/>
      <protection hidden="1" locked="0"/>
    </xf>
    <xf numFmtId="0" fontId="28" fillId="0" borderId="27" xfId="0" applyFont="1" applyBorder="1" applyAlignment="1" applyProtection="1">
      <alignment horizontal="right" vertical="center"/>
      <protection hidden="1" locked="0"/>
    </xf>
    <xf numFmtId="0" fontId="28" fillId="0" borderId="38" xfId="0" applyFont="1" applyBorder="1" applyAlignment="1" applyProtection="1">
      <alignment horizontal="right" vertical="center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24" borderId="27" xfId="0" applyFont="1" applyFill="1" applyBorder="1" applyAlignment="1" applyProtection="1">
      <alignment horizontal="right" vertical="center"/>
      <protection hidden="1" locked="0"/>
    </xf>
    <xf numFmtId="0" fontId="28" fillId="24" borderId="38" xfId="0" applyFont="1" applyFill="1" applyBorder="1" applyAlignment="1" applyProtection="1">
      <alignment horizontal="right" vertical="center"/>
      <protection hidden="1" locked="0"/>
    </xf>
    <xf numFmtId="0" fontId="39" fillId="0" borderId="0" xfId="0" applyFont="1" applyBorder="1" applyAlignment="1" applyProtection="1">
      <alignment horizontal="right" vertical="center"/>
      <protection hidden="1" locked="0"/>
    </xf>
    <xf numFmtId="0" fontId="50" fillId="24" borderId="0" xfId="0" applyFont="1" applyFill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5" fillId="0" borderId="15" xfId="51" applyFont="1" applyFill="1" applyBorder="1" applyAlignment="1" applyProtection="1">
      <alignment horizontal="right" vertical="center"/>
      <protection hidden="1" locked="0"/>
    </xf>
    <xf numFmtId="0" fontId="39" fillId="0" borderId="0" xfId="51" applyFont="1" applyFill="1" applyBorder="1" applyAlignment="1" applyProtection="1">
      <alignment horizontal="left" vertical="center"/>
      <protection hidden="1" locked="0"/>
    </xf>
    <xf numFmtId="0" fontId="44" fillId="19" borderId="60" xfId="51" applyFont="1" applyFill="1" applyBorder="1" applyAlignment="1" applyProtection="1">
      <alignment horizontal="center" vertical="center"/>
      <protection hidden="1" locked="0"/>
    </xf>
    <xf numFmtId="0" fontId="44" fillId="19" borderId="38" xfId="51" applyFont="1" applyFill="1" applyBorder="1" applyAlignment="1" applyProtection="1">
      <alignment horizontal="center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5"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096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096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096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0962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attelite%20Youth\Singles%20boys\OCB%20and%20O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AG2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54" customWidth="1"/>
    <col min="2" max="2" width="16.625" style="59" customWidth="1"/>
    <col min="3" max="13" width="15.75390625" style="59" customWidth="1"/>
    <col min="14" max="14" width="12.125" style="59" customWidth="1"/>
    <col min="15" max="15" width="11.00390625" style="59" customWidth="1"/>
    <col min="16" max="16" width="11.125" style="59" customWidth="1"/>
    <col min="17" max="17" width="10.875" style="59" customWidth="1"/>
    <col min="18" max="16384" width="9.125" style="54" customWidth="1"/>
  </cols>
  <sheetData>
    <row r="1" spans="2:17" ht="11.25">
      <c r="B1" s="60" t="s">
        <v>15</v>
      </c>
      <c r="C1" s="60" t="s">
        <v>16</v>
      </c>
      <c r="D1" s="60" t="s">
        <v>17</v>
      </c>
      <c r="E1" s="60" t="s">
        <v>18</v>
      </c>
      <c r="F1" s="60" t="s">
        <v>19</v>
      </c>
      <c r="G1" s="60" t="s">
        <v>20</v>
      </c>
      <c r="H1" s="60" t="s">
        <v>21</v>
      </c>
      <c r="I1" s="60" t="s">
        <v>22</v>
      </c>
      <c r="J1" s="60" t="s">
        <v>32</v>
      </c>
      <c r="K1" s="60" t="s">
        <v>33</v>
      </c>
      <c r="L1" s="60" t="s">
        <v>34</v>
      </c>
      <c r="M1" s="60" t="s">
        <v>35</v>
      </c>
      <c r="N1" s="60" t="s">
        <v>36</v>
      </c>
      <c r="O1" s="60" t="s">
        <v>37</v>
      </c>
      <c r="P1" s="60" t="s">
        <v>38</v>
      </c>
      <c r="Q1" s="60" t="s">
        <v>39</v>
      </c>
    </row>
    <row r="2" spans="2:17" ht="11.25">
      <c r="B2" s="61" t="e">
        <f ca="1">INDIRECT(CONCATENATE("[Los_juniorky_I.st.xls]Ju_list!","H$2"))</f>
        <v>#REF!</v>
      </c>
      <c r="C2" s="61" t="e">
        <f ca="1">INDIRECT(CONCATENATE("[Los_juniorky_I.st.xls]Ju_list!","I$2"))</f>
        <v>#REF!</v>
      </c>
      <c r="D2" s="61" t="e">
        <f ca="1">INDIRECT(CONCATENATE("[Los_juniorky_I.st.xls]Ju_list!","J$2"))</f>
        <v>#REF!</v>
      </c>
      <c r="E2" s="61" t="e">
        <f ca="1">INDIRECT(CONCATENATE("[Los_juniorky_I.st.xls]Ju_list!","K$2"))</f>
        <v>#REF!</v>
      </c>
      <c r="F2" s="61" t="e">
        <f ca="1">INDIRECT(CONCATENATE("[Los_juniorky_I.st.xls]Ju_list!","L$2"))</f>
        <v>#REF!</v>
      </c>
      <c r="G2" s="61" t="e">
        <f ca="1">INDIRECT(CONCATENATE("[Los_juniorky_I.st.xls]Ju_list!","M$2"))</f>
        <v>#REF!</v>
      </c>
      <c r="H2" s="61" t="e">
        <f ca="1">INDIRECT(CONCATENATE("[Los_juniorky_I.st.xls]Ju_list!","N$2"))</f>
        <v>#REF!</v>
      </c>
      <c r="I2" s="61" t="e">
        <f ca="1">INDIRECT(CONCATENATE("[Los_juniorky_I.st.xls]Ju_list!","O$2"))</f>
        <v>#REF!</v>
      </c>
      <c r="J2" s="61" t="e">
        <f ca="1">INDIRECT(CONCATENATE("[Los_juniorky_I.st.xls]Ju_list!","P$2"))</f>
        <v>#REF!</v>
      </c>
      <c r="K2" s="61" t="e">
        <f ca="1">INDIRECT(CONCATENATE("[Los_juniorky_I.st.xls]Ju_list!","Q$2"))</f>
        <v>#REF!</v>
      </c>
      <c r="L2" s="61" t="e">
        <f ca="1">INDIRECT(CONCATENATE("[Los_juniorky_I.st.xls]Ju_list!","R$2"))</f>
        <v>#REF!</v>
      </c>
      <c r="M2" s="61" t="e">
        <f ca="1">INDIRECT(CONCATENATE("[Los_juniorky_I.st.xls]Ju_list!","S$2"))</f>
        <v>#REF!</v>
      </c>
      <c r="N2" s="61" t="e">
        <f ca="1">INDIRECT(CONCATENATE("[Los_juniorky_I.st.xls]Ju_list!","T$2"))</f>
        <v>#REF!</v>
      </c>
      <c r="O2" s="61" t="e">
        <f ca="1">INDIRECT(CONCATENATE("[Los_juniorky_I.st.xls]Ju_list!","U$2"))</f>
        <v>#REF!</v>
      </c>
      <c r="P2" s="61" t="e">
        <f ca="1">INDIRECT(CONCATENATE("[Los_juniorky_I.st.xls]Ju_list!","V$2"))</f>
        <v>#REF!</v>
      </c>
      <c r="Q2" s="61" t="e">
        <f ca="1">INDIRECT(CONCATENATE("[Los_juniorky_I.st.xls]Ju_list!","W$2"))</f>
        <v>#REF!</v>
      </c>
    </row>
    <row r="3" spans="2:17" ht="11.25">
      <c r="B3" s="61" t="e">
        <f ca="1">INDIRECT(CONCATENATE("[Los_juniorky_I.st.xls]Ju_list!","H$3"))</f>
        <v>#REF!</v>
      </c>
      <c r="C3" s="61" t="e">
        <f ca="1">INDIRECT(CONCATENATE("[Los_juniorky_I.st.xls]Ju_list!","I$3"))</f>
        <v>#REF!</v>
      </c>
      <c r="D3" s="61" t="e">
        <f ca="1">INDIRECT(CONCATENATE("[Los_juniorky_I.st.xls]Ju_list!","J$3"))</f>
        <v>#REF!</v>
      </c>
      <c r="E3" s="61" t="e">
        <f ca="1">INDIRECT(CONCATENATE("[Los_juniorky_I.st.xls]Ju_list!","K$3"))</f>
        <v>#REF!</v>
      </c>
      <c r="F3" s="61" t="e">
        <f ca="1">INDIRECT(CONCATENATE("[Los_juniorky_I.st.xls]Ju_list!","L$3"))</f>
        <v>#REF!</v>
      </c>
      <c r="G3" s="61" t="e">
        <f ca="1">INDIRECT(CONCATENATE("[Los_juniorky_I.st.xls]Ju_list!","M$3"))</f>
        <v>#REF!</v>
      </c>
      <c r="H3" s="61" t="e">
        <f ca="1">INDIRECT(CONCATENATE("[Los_juniorky_I.st.xls]Ju_list!","N$3"))</f>
        <v>#REF!</v>
      </c>
      <c r="I3" s="61" t="e">
        <f ca="1">INDIRECT(CONCATENATE("[Los_juniorky_I.st.xls]Ju_list!","O$3"))</f>
        <v>#REF!</v>
      </c>
      <c r="J3" s="61" t="e">
        <f ca="1">INDIRECT(CONCATENATE("[Los_juniorky_I.st.xls]Ju_list!","P$3"))</f>
        <v>#REF!</v>
      </c>
      <c r="K3" s="61" t="e">
        <f ca="1">INDIRECT(CONCATENATE("[Los_juniorky_I.st.xls]Ju_list!","Q$3"))</f>
        <v>#REF!</v>
      </c>
      <c r="L3" s="61" t="e">
        <f ca="1">INDIRECT(CONCATENATE("[Los_juniorky_I.st.xls]Ju_list!","R$3"))</f>
        <v>#REF!</v>
      </c>
      <c r="M3" s="61" t="e">
        <f ca="1">INDIRECT(CONCATENATE("[Los_juniorky_I.st.xls]Ju_list!","S$3"))</f>
        <v>#REF!</v>
      </c>
      <c r="N3" s="61" t="e">
        <f ca="1">INDIRECT(CONCATENATE("[Los_juniorky_I.st.xls]Ju_list!","T$3"))</f>
        <v>#REF!</v>
      </c>
      <c r="O3" s="61" t="e">
        <f ca="1">INDIRECT(CONCATENATE("[Los_juniorky_I.st.xls]Ju_list!","U$3"))</f>
        <v>#REF!</v>
      </c>
      <c r="P3" s="61" t="e">
        <f ca="1">INDIRECT(CONCATENATE("[Los_juniorky_I.st.xls]Ju_list!","V$3"))</f>
        <v>#REF!</v>
      </c>
      <c r="Q3" s="61" t="e">
        <f ca="1">INDIRECT(CONCATENATE("[Los_juniorky_I.st.xls]Ju_list!","W$3"))</f>
        <v>#REF!</v>
      </c>
    </row>
    <row r="4" spans="2:17" ht="11.25">
      <c r="B4" s="61" t="e">
        <f ca="1">INDIRECT(CONCATENATE("[Los_juniorky_I.st.xls]Ju_list!","H$4"))</f>
        <v>#REF!</v>
      </c>
      <c r="C4" s="61" t="e">
        <f ca="1">INDIRECT(CONCATENATE("[Los_juniorky_I.st.xls]Ju_list!","I$4"))</f>
        <v>#REF!</v>
      </c>
      <c r="D4" s="61" t="e">
        <f ca="1">INDIRECT(CONCATENATE("[Los_juniorky_I.st.xls]Ju_list!","J$4"))</f>
        <v>#REF!</v>
      </c>
      <c r="E4" s="61" t="e">
        <f ca="1">INDIRECT(CONCATENATE("[Los_juniorky_I.st.xls]Ju_list!","K$4"))</f>
        <v>#REF!</v>
      </c>
      <c r="F4" s="61" t="e">
        <f ca="1">INDIRECT(CONCATENATE("[Los_juniorky_I.st.xls]Ju_list!","L$4"))</f>
        <v>#REF!</v>
      </c>
      <c r="G4" s="61" t="e">
        <f ca="1">INDIRECT(CONCATENATE("[Los_juniorky_I.st.xls]Ju_list!","M$4"))</f>
        <v>#REF!</v>
      </c>
      <c r="H4" s="61" t="e">
        <f ca="1">INDIRECT(CONCATENATE("[Los_juniorky_I.st.xls]Ju_list!","N$4"))</f>
        <v>#REF!</v>
      </c>
      <c r="I4" s="61" t="e">
        <f ca="1">INDIRECT(CONCATENATE("[Los_juniorky_I.st.xls]Ju_list!","O$4"))</f>
        <v>#REF!</v>
      </c>
      <c r="J4" s="61" t="e">
        <f ca="1">INDIRECT(CONCATENATE("[Los_juniorky_I.st.xls]Ju_list!","P$4"))</f>
        <v>#REF!</v>
      </c>
      <c r="K4" s="61" t="e">
        <f ca="1">INDIRECT(CONCATENATE("[Los_juniorky_I.st.xls]Ju_list!","Q$4"))</f>
        <v>#REF!</v>
      </c>
      <c r="L4" s="61" t="e">
        <f ca="1">INDIRECT(CONCATENATE("[Los_juniorky_I.st.xls]Ju_list!","R$4"))</f>
        <v>#REF!</v>
      </c>
      <c r="M4" s="61" t="e">
        <f ca="1">INDIRECT(CONCATENATE("[Los_juniorky_I.st.xls]Ju_list!","S$4"))</f>
        <v>#REF!</v>
      </c>
      <c r="N4" s="61" t="e">
        <f ca="1">INDIRECT(CONCATENATE("[Los_juniorky_I.st.xls]Ju_list!","T$4"))</f>
        <v>#REF!</v>
      </c>
      <c r="O4" s="61" t="e">
        <f ca="1">INDIRECT(CONCATENATE("[Los_juniorky_I.st.xls]Ju_list!","U$4"))</f>
        <v>#REF!</v>
      </c>
      <c r="P4" s="61" t="e">
        <f ca="1">INDIRECT(CONCATENATE("[Los_juniorky_I.st.xls]Ju_list!","V$4"))</f>
        <v>#REF!</v>
      </c>
      <c r="Q4" s="61" t="e">
        <f ca="1">INDIRECT(CONCATENATE("[Los_juniorky_I.st.xls]Ju_list!","W$4"))</f>
        <v>#REF!</v>
      </c>
    </row>
    <row r="5" spans="2:17" ht="11.25">
      <c r="B5" s="61" t="e">
        <f ca="1">INDIRECT(CONCATENATE("[Los_juniorky_I.st.xls]Ju_list!","H$5"))</f>
        <v>#REF!</v>
      </c>
      <c r="C5" s="61" t="e">
        <f ca="1">INDIRECT(CONCATENATE("[Los_juniorky_I.st.xls]Ju_list!","I$5"))</f>
        <v>#REF!</v>
      </c>
      <c r="D5" s="61" t="e">
        <f ca="1">INDIRECT(CONCATENATE("[Los_juniorky_I.st.xls]Ju_list!","J$5"))</f>
        <v>#REF!</v>
      </c>
      <c r="E5" s="61" t="e">
        <f ca="1">INDIRECT(CONCATENATE("[Los_juniorky_I.st.xls]Ju_list!","K$5"))</f>
        <v>#REF!</v>
      </c>
      <c r="F5" s="61" t="e">
        <f ca="1">INDIRECT(CONCATENATE("[Los_juniorky_I.st.xls]Ju_list!","L$5"))</f>
        <v>#REF!</v>
      </c>
      <c r="G5" s="61" t="e">
        <f ca="1">INDIRECT(CONCATENATE("[Los_juniorky_I.st.xls]Ju_list!","M$5"))</f>
        <v>#REF!</v>
      </c>
      <c r="H5" s="61" t="e">
        <f ca="1">INDIRECT(CONCATENATE("[Los_juniorky_I.st.xls]Ju_list!","N$5"))</f>
        <v>#REF!</v>
      </c>
      <c r="I5" s="61" t="e">
        <f ca="1">INDIRECT(CONCATENATE("[Los_juniorky_I.st.xls]Ju_list!","O$5"))</f>
        <v>#REF!</v>
      </c>
      <c r="J5" s="61" t="e">
        <f ca="1">INDIRECT(CONCATENATE("[Los_juniorky_I.st.xls]Ju_list!","P$5"))</f>
        <v>#REF!</v>
      </c>
      <c r="K5" s="61" t="e">
        <f ca="1">INDIRECT(CONCATENATE("[Los_juniorky_I.st.xls]Ju_list!","Q$5"))</f>
        <v>#REF!</v>
      </c>
      <c r="L5" s="61" t="e">
        <f ca="1">INDIRECT(CONCATENATE("[Los_juniorky_I.st.xls]Ju_list!","R$5"))</f>
        <v>#REF!</v>
      </c>
      <c r="M5" s="61" t="e">
        <f ca="1">INDIRECT(CONCATENATE("[Los_juniorky_I.st.xls]Ju_list!","S$5"))</f>
        <v>#REF!</v>
      </c>
      <c r="N5" s="61" t="e">
        <f ca="1">INDIRECT(CONCATENATE("[Los_juniorky_I.st.xls]Ju_list!","T$5"))</f>
        <v>#REF!</v>
      </c>
      <c r="O5" s="61" t="e">
        <f ca="1">INDIRECT(CONCATENATE("[Los_juniorky_I.st.xls]Ju_list!","U$5"))</f>
        <v>#REF!</v>
      </c>
      <c r="P5" s="61" t="e">
        <f ca="1">INDIRECT(CONCATENATE("[Los_juniorky_I.st.xls]Ju_list!","V$5"))</f>
        <v>#REF!</v>
      </c>
      <c r="Q5" s="61" t="e">
        <f ca="1">INDIRECT(CONCATENATE("[Los_juniorky_I.st.xls]Ju_list!","W$5"))</f>
        <v>#REF!</v>
      </c>
    </row>
    <row r="6" spans="2:17" ht="11.25">
      <c r="B6" s="61" t="e">
        <f ca="1">INDIRECT(CONCATENATE("[Los_juniorky_I.st.xls]Ju_list!","H$6"))</f>
        <v>#REF!</v>
      </c>
      <c r="C6" s="61" t="e">
        <f ca="1">INDIRECT(CONCATENATE("[Los_juniorky_I.st.xls]Ju_list!","I$6"))</f>
        <v>#REF!</v>
      </c>
      <c r="D6" s="61" t="e">
        <f ca="1">INDIRECT(CONCATENATE("[Los_juniorky_I.st.xls]Ju_list!","J$6"))</f>
        <v>#REF!</v>
      </c>
      <c r="E6" s="61" t="e">
        <f ca="1">INDIRECT(CONCATENATE("[Los_juniorky_I.st.xls]Ju_list!","K$6"))</f>
        <v>#REF!</v>
      </c>
      <c r="F6" s="61" t="e">
        <f ca="1">INDIRECT(CONCATENATE("[Los_juniorky_I.st.xls]Ju_list!","L$6"))</f>
        <v>#REF!</v>
      </c>
      <c r="G6" s="61" t="e">
        <f ca="1">INDIRECT(CONCATENATE("[Los_juniorky_I.st.xls]Ju_list!","M$6"))</f>
        <v>#REF!</v>
      </c>
      <c r="H6" s="61" t="e">
        <f ca="1">INDIRECT(CONCATENATE("[Los_juniorky_I.st.xls]Ju_list!","N$6"))</f>
        <v>#REF!</v>
      </c>
      <c r="I6" s="61" t="e">
        <f ca="1">INDIRECT(CONCATENATE("[Los_juniorky_I.st.xls]Ju_list!","O$6"))</f>
        <v>#REF!</v>
      </c>
      <c r="J6" s="61" t="e">
        <f ca="1">INDIRECT(CONCATENATE("[Los_juniorky_I.st.xls]Ju_list!","P$6"))</f>
        <v>#REF!</v>
      </c>
      <c r="K6" s="61" t="e">
        <f ca="1">INDIRECT(CONCATENATE("[Los_juniorky_I.st.xls]Ju_list!","Q$6"))</f>
        <v>#REF!</v>
      </c>
      <c r="L6" s="61" t="e">
        <f ca="1">INDIRECT(CONCATENATE("[Los_juniorky_I.st.xls]Ju_list!","R$6"))</f>
        <v>#REF!</v>
      </c>
      <c r="M6" s="61" t="e">
        <f ca="1">INDIRECT(CONCATENATE("[Los_juniorky_I.st.xls]Ju_list!","S$6"))</f>
        <v>#REF!</v>
      </c>
      <c r="N6" s="61" t="e">
        <f ca="1">INDIRECT(CONCATENATE("[Los_juniorky_I.st.xls]Ju_list!","T$6"))</f>
        <v>#REF!</v>
      </c>
      <c r="O6" s="61" t="e">
        <f ca="1">INDIRECT(CONCATENATE("[Los_juniorky_I.st.xls]Ju_list!","U$6"))</f>
        <v>#REF!</v>
      </c>
      <c r="P6" s="61" t="e">
        <f ca="1">INDIRECT(CONCATENATE("[Los_juniorky_I.st.xls]Ju_list!","V$6"))</f>
        <v>#REF!</v>
      </c>
      <c r="Q6" s="61" t="e">
        <f ca="1">INDIRECT(CONCATENATE("[Los_juniorky_I.st.xls]Ju_list!","W$6"))</f>
        <v>#REF!</v>
      </c>
    </row>
    <row r="7" spans="2:17" ht="11.25">
      <c r="B7" s="61" t="e">
        <f ca="1">INDIRECT(CONCATENATE("[Los_juniorky_I.st.xls]Ju_list!","H$7"))</f>
        <v>#REF!</v>
      </c>
      <c r="C7" s="61" t="e">
        <f ca="1">INDIRECT(CONCATENATE("[Los_juniorky_I.st.xls]Ju_list!","I$7"))</f>
        <v>#REF!</v>
      </c>
      <c r="D7" s="61" t="e">
        <f ca="1">INDIRECT(CONCATENATE("[Los_juniorky_I.st.xls]Ju_list!","J$7"))</f>
        <v>#REF!</v>
      </c>
      <c r="E7" s="61" t="e">
        <f ca="1">INDIRECT(CONCATENATE("[Los_juniorky_I.st.xls]Ju_list!","K$7"))</f>
        <v>#REF!</v>
      </c>
      <c r="F7" s="61" t="e">
        <f ca="1">INDIRECT(CONCATENATE("[Los_juniorky_I.st.xls]Ju_list!","L$7"))</f>
        <v>#REF!</v>
      </c>
      <c r="G7" s="61" t="e">
        <f ca="1">INDIRECT(CONCATENATE("[Los_juniorky_I.st.xls]Ju_list!","M$7"))</f>
        <v>#REF!</v>
      </c>
      <c r="H7" s="61" t="e">
        <f ca="1">INDIRECT(CONCATENATE("[Los_juniorky_I.st.xls]Ju_list!","N$7"))</f>
        <v>#REF!</v>
      </c>
      <c r="I7" s="61" t="e">
        <f ca="1">INDIRECT(CONCATENATE("[Los_juniorky_I.st.xls]Ju_list!","O$7"))</f>
        <v>#REF!</v>
      </c>
      <c r="J7" s="61" t="e">
        <f ca="1">INDIRECT(CONCATENATE("[Los_juniorky_I.st.xls]Ju_list!","P$7"))</f>
        <v>#REF!</v>
      </c>
      <c r="K7" s="61" t="e">
        <f ca="1">INDIRECT(CONCATENATE("[Los_juniorky_I.st.xls]Ju_list!","Q$7"))</f>
        <v>#REF!</v>
      </c>
      <c r="L7" s="61" t="e">
        <f ca="1">INDIRECT(CONCATENATE("[Los_juniorky_I.st.xls]Ju_list!","R$7"))</f>
        <v>#REF!</v>
      </c>
      <c r="M7" s="61" t="e">
        <f ca="1">INDIRECT(CONCATENATE("[Los_juniorky_I.st.xls]Ju_list!","S$7"))</f>
        <v>#REF!</v>
      </c>
      <c r="N7" s="61" t="e">
        <f ca="1">INDIRECT(CONCATENATE("[Los_juniorky_I.st.xls]Ju_list!","T$7"))</f>
        <v>#REF!</v>
      </c>
      <c r="O7" s="61" t="e">
        <f ca="1">INDIRECT(CONCATENATE("[Los_juniorky_I.st.xls]Ju_list!","U$7"))</f>
        <v>#REF!</v>
      </c>
      <c r="P7" s="61" t="e">
        <f ca="1">INDIRECT(CONCATENATE("[Los_juniorky_I.st.xls]Ju_list!","V$7"))</f>
        <v>#REF!</v>
      </c>
      <c r="Q7" s="61" t="e">
        <f ca="1">INDIRECT(CONCATENATE("[Los_juniorky_I.st.xls]Ju_list!","W$7"))</f>
        <v>#REF!</v>
      </c>
    </row>
    <row r="8" spans="2:17" ht="11.25">
      <c r="B8" s="61" t="e">
        <f ca="1">INDIRECT(CONCATENATE("[Los_juniorky_I.st.xls]Ju_list!","H$8"))</f>
        <v>#REF!</v>
      </c>
      <c r="C8" s="61" t="e">
        <f ca="1">INDIRECT(CONCATENATE("[Los_juniorky_I.st.xls]Ju_list!","I$8"))</f>
        <v>#REF!</v>
      </c>
      <c r="D8" s="61" t="e">
        <f ca="1">INDIRECT(CONCATENATE("[Los_juniorky_I.st.xls]Ju_list!","J$8"))</f>
        <v>#REF!</v>
      </c>
      <c r="E8" s="61" t="e">
        <f ca="1">INDIRECT(CONCATENATE("[Los_juniorky_I.st.xls]Ju_list!","K$8"))</f>
        <v>#REF!</v>
      </c>
      <c r="F8" s="61" t="e">
        <f ca="1">INDIRECT(CONCATENATE("[Los_juniorky_I.st.xls]Ju_list!","L$8"))</f>
        <v>#REF!</v>
      </c>
      <c r="G8" s="61" t="e">
        <f ca="1">INDIRECT(CONCATENATE("[Los_juniorky_I.st.xls]Ju_list!","M$8"))</f>
        <v>#REF!</v>
      </c>
      <c r="H8" s="61" t="e">
        <f ca="1">INDIRECT(CONCATENATE("[Los_juniorky_I.st.xls]Ju_list!","N$8"))</f>
        <v>#REF!</v>
      </c>
      <c r="I8" s="61" t="e">
        <f ca="1">INDIRECT(CONCATENATE("[Los_juniorky_I.st.xls]Ju_list!","O$8"))</f>
        <v>#REF!</v>
      </c>
      <c r="J8" s="61" t="e">
        <f ca="1">INDIRECT(CONCATENATE("[Los_juniorky_I.st.xls]Ju_list!","P$8"))</f>
        <v>#REF!</v>
      </c>
      <c r="K8" s="61" t="e">
        <f ca="1">INDIRECT(CONCATENATE("[Los_juniorky_I.st.xls]Ju_list!","Q$8"))</f>
        <v>#REF!</v>
      </c>
      <c r="L8" s="61" t="e">
        <f ca="1">INDIRECT(CONCATENATE("[Los_juniorky_I.st.xls]Ju_list!","R$8"))</f>
        <v>#REF!</v>
      </c>
      <c r="M8" s="61" t="e">
        <f ca="1">INDIRECT(CONCATENATE("[Los_juniorky_I.st.xls]Ju_list!","S$8"))</f>
        <v>#REF!</v>
      </c>
      <c r="N8" s="61" t="e">
        <f ca="1">INDIRECT(CONCATENATE("[Los_juniorky_I.st.xls]Ju_list!","T$8"))</f>
        <v>#REF!</v>
      </c>
      <c r="O8" s="61" t="e">
        <f ca="1">INDIRECT(CONCATENATE("[Los_juniorky_I.st.xls]Ju_list!","U$8"))</f>
        <v>#REF!</v>
      </c>
      <c r="P8" s="61" t="e">
        <f ca="1">INDIRECT(CONCATENATE("[Los_juniorky_I.st.xls]Ju_list!","V$8"))</f>
        <v>#REF!</v>
      </c>
      <c r="Q8" s="61" t="e">
        <f ca="1">INDIRECT(CONCATENATE("[Los_juniorky_I.st.xls]Ju_list!","W$8"))</f>
        <v>#REF!</v>
      </c>
    </row>
    <row r="9" spans="2:17" ht="11.25">
      <c r="B9" s="61" t="e">
        <f ca="1">INDIRECT(CONCATENATE("[Los_juniorky_I.st.xls]Ju_list!","H$9"))</f>
        <v>#REF!</v>
      </c>
      <c r="C9" s="61" t="e">
        <f ca="1">INDIRECT(CONCATENATE("[Los_juniorky_I.st.xls]Ju_list!","I$9"))</f>
        <v>#REF!</v>
      </c>
      <c r="D9" s="61" t="e">
        <f ca="1">INDIRECT(CONCATENATE("[Los_juniorky_I.st.xls]Ju_list!","J$9"))</f>
        <v>#REF!</v>
      </c>
      <c r="E9" s="61" t="e">
        <f ca="1">INDIRECT(CONCATENATE("[Los_juniorky_I.st.xls]Ju_list!","K$9"))</f>
        <v>#REF!</v>
      </c>
      <c r="F9" s="61" t="e">
        <f ca="1">INDIRECT(CONCATENATE("[Los_juniorky_I.st.xls]Ju_list!","L$9"))</f>
        <v>#REF!</v>
      </c>
      <c r="G9" s="61" t="e">
        <f ca="1">INDIRECT(CONCATENATE("[Los_juniorky_I.st.xls]Ju_list!","M$9"))</f>
        <v>#REF!</v>
      </c>
      <c r="H9" s="61" t="e">
        <f ca="1">INDIRECT(CONCATENATE("[Los_juniorky_I.st.xls]Ju_list!","N$9"))</f>
        <v>#REF!</v>
      </c>
      <c r="I9" s="61" t="e">
        <f ca="1">INDIRECT(CONCATENATE("[Los_juniorky_I.st.xls]Ju_list!","O$9"))</f>
        <v>#REF!</v>
      </c>
      <c r="J9" s="61" t="e">
        <f ca="1">INDIRECT(CONCATENATE("[Los_juniorky_I.st.xls]Ju_list!","P$9"))</f>
        <v>#REF!</v>
      </c>
      <c r="K9" s="61" t="e">
        <f ca="1">INDIRECT(CONCATENATE("[Los_juniorky_I.st.xls]Ju_list!","Q$9"))</f>
        <v>#REF!</v>
      </c>
      <c r="L9" s="61" t="e">
        <f ca="1">INDIRECT(CONCATENATE("[Los_juniorky_I.st.xls]Ju_list!","R$9"))</f>
        <v>#REF!</v>
      </c>
      <c r="M9" s="61" t="e">
        <f ca="1">INDIRECT(CONCATENATE("[Los_juniorky_I.st.xls]Ju_list!","S$9"))</f>
        <v>#REF!</v>
      </c>
      <c r="N9" s="61" t="e">
        <f ca="1">INDIRECT(CONCATENATE("[Los_juniorky_I.st.xls]Ju_list!","T$9"))</f>
        <v>#REF!</v>
      </c>
      <c r="O9" s="61" t="e">
        <f ca="1">INDIRECT(CONCATENATE("[Los_juniorky_I.st.xls]Ju_list!","U$9"))</f>
        <v>#REF!</v>
      </c>
      <c r="P9" s="61" t="e">
        <f ca="1">INDIRECT(CONCATENATE("[Los_juniorky_I.st.xls]Ju_list!","V$9"))</f>
        <v>#REF!</v>
      </c>
      <c r="Q9" s="61" t="e">
        <f ca="1">INDIRECT(CONCATENATE("[Los_juniorky_I.st.xls]Ju_list!","W$9"))</f>
        <v>#REF!</v>
      </c>
    </row>
    <row r="10" spans="2:17" ht="11.25">
      <c r="B10" s="61" t="e">
        <f ca="1">INDIRECT(CONCATENATE("[Los_juniorky_I.st.xls]Ju_list!","H$10"))</f>
        <v>#REF!</v>
      </c>
      <c r="C10" s="61" t="e">
        <f ca="1">INDIRECT(CONCATENATE("[Los_juniorky_I.st.xls]Ju_list!","I$10"))</f>
        <v>#REF!</v>
      </c>
      <c r="D10" s="61" t="e">
        <f ca="1">INDIRECT(CONCATENATE("[Los_juniorky_I.st.xls]Ju_list!","J$10"))</f>
        <v>#REF!</v>
      </c>
      <c r="E10" s="61" t="e">
        <f ca="1">INDIRECT(CONCATENATE("[Los_juniorky_I.st.xls]Ju_list!","K$10"))</f>
        <v>#REF!</v>
      </c>
      <c r="F10" s="61" t="e">
        <f ca="1">INDIRECT(CONCATENATE("[Los_juniorky_I.st.xls]Ju_list!","L$10"))</f>
        <v>#REF!</v>
      </c>
      <c r="G10" s="61" t="e">
        <f ca="1">INDIRECT(CONCATENATE("[Los_juniorky_I.st.xls]Ju_list!","M$10"))</f>
        <v>#REF!</v>
      </c>
      <c r="H10" s="61" t="e">
        <f ca="1">INDIRECT(CONCATENATE("[Los_juniorky_I.st.xls]Ju_list!","N$10"))</f>
        <v>#REF!</v>
      </c>
      <c r="I10" s="61" t="e">
        <f ca="1">INDIRECT(CONCATENATE("[Los_juniorky_I.st.xls]Ju_list!","O$10"))</f>
        <v>#REF!</v>
      </c>
      <c r="J10" s="61" t="e">
        <f ca="1">INDIRECT(CONCATENATE("[Los_juniorky_I.st.xls]Ju_list!","P$10"))</f>
        <v>#REF!</v>
      </c>
      <c r="K10" s="61" t="e">
        <f ca="1">INDIRECT(CONCATENATE("[Los_juniorky_I.st.xls]Ju_list!","Q$10"))</f>
        <v>#REF!</v>
      </c>
      <c r="L10" s="61" t="e">
        <f ca="1">INDIRECT(CONCATENATE("[Los_juniorky_I.st.xls]Ju_list!","R$10"))</f>
        <v>#REF!</v>
      </c>
      <c r="M10" s="61" t="e">
        <f ca="1">INDIRECT(CONCATENATE("[Los_juniorky_I.st.xls]Ju_list!","S$10"))</f>
        <v>#REF!</v>
      </c>
      <c r="N10" s="61" t="e">
        <f ca="1">INDIRECT(CONCATENATE("[Los_juniorky_I.st.xls]Ju_list!","T$10"))</f>
        <v>#REF!</v>
      </c>
      <c r="O10" s="61" t="e">
        <f ca="1">INDIRECT(CONCATENATE("[Los_juniorky_I.st.xls]Ju_list!","U$10"))</f>
        <v>#REF!</v>
      </c>
      <c r="P10" s="61" t="e">
        <f ca="1">INDIRECT(CONCATENATE("[Los_juniorky_I.st.xls]Ju_list!","V$10"))</f>
        <v>#REF!</v>
      </c>
      <c r="Q10" s="61" t="e">
        <f ca="1">INDIRECT(CONCATENATE("[Los_juniorky_I.st.xls]Ju_list!","W$10"))</f>
        <v>#REF!</v>
      </c>
    </row>
    <row r="11" spans="2:17" ht="11.25">
      <c r="B11" s="61" t="e">
        <f ca="1">INDIRECT(CONCATENATE("[Los_juniorky_I.st.xls]Ju_list!","H$11"))</f>
        <v>#REF!</v>
      </c>
      <c r="C11" s="61" t="e">
        <f ca="1">INDIRECT(CONCATENATE("[Los_juniorky_I.st.xls]Ju_list!","I$11"))</f>
        <v>#REF!</v>
      </c>
      <c r="D11" s="61" t="e">
        <f ca="1">INDIRECT(CONCATENATE("[Los_juniorky_I.st.xls]Ju_list!","J$11"))</f>
        <v>#REF!</v>
      </c>
      <c r="E11" s="61" t="e">
        <f ca="1">INDIRECT(CONCATENATE("[Los_juniorky_I.st.xls]Ju_list!","K$11"))</f>
        <v>#REF!</v>
      </c>
      <c r="F11" s="61" t="e">
        <f ca="1">INDIRECT(CONCATENATE("[Los_juniorky_I.st.xls]Ju_list!","L$11"))</f>
        <v>#REF!</v>
      </c>
      <c r="G11" s="61" t="e">
        <f ca="1">INDIRECT(CONCATENATE("[Los_juniorky_I.st.xls]Ju_list!","M$11"))</f>
        <v>#REF!</v>
      </c>
      <c r="H11" s="61" t="e">
        <f ca="1">INDIRECT(CONCATENATE("[Los_juniorky_I.st.xls]Ju_list!","N$11"))</f>
        <v>#REF!</v>
      </c>
      <c r="I11" s="61" t="e">
        <f ca="1">INDIRECT(CONCATENATE("[Los_juniorky_I.st.xls]Ju_list!","O$11"))</f>
        <v>#REF!</v>
      </c>
      <c r="J11" s="61" t="e">
        <f ca="1">INDIRECT(CONCATENATE("[Los_juniorky_I.st.xls]Ju_list!","P$11"))</f>
        <v>#REF!</v>
      </c>
      <c r="K11" s="61" t="e">
        <f ca="1">INDIRECT(CONCATENATE("[Los_juniorky_I.st.xls]Ju_list!","Q$11"))</f>
        <v>#REF!</v>
      </c>
      <c r="L11" s="61" t="e">
        <f ca="1">INDIRECT(CONCATENATE("[Los_juniorky_I.st.xls]Ju_list!","R$11"))</f>
        <v>#REF!</v>
      </c>
      <c r="M11" s="61" t="e">
        <f ca="1">INDIRECT(CONCATENATE("[Los_juniorky_I.st.xls]Ju_list!","S$11"))</f>
        <v>#REF!</v>
      </c>
      <c r="N11" s="61" t="e">
        <f ca="1">INDIRECT(CONCATENATE("[Los_juniorky_I.st.xls]Ju_list!","T$11"))</f>
        <v>#REF!</v>
      </c>
      <c r="O11" s="61" t="e">
        <f ca="1">INDIRECT(CONCATENATE("[Los_juniorky_I.st.xls]Ju_list!","U$11"))</f>
        <v>#REF!</v>
      </c>
      <c r="P11" s="61" t="e">
        <f ca="1">INDIRECT(CONCATENATE("[Los_juniorky_I.st.xls]Ju_list!","V$11"))</f>
        <v>#REF!</v>
      </c>
      <c r="Q11" s="61" t="e">
        <f ca="1">INDIRECT(CONCATENATE("[Los_juniorky_I.st.xls]Ju_list!","W$11"))</f>
        <v>#REF!</v>
      </c>
    </row>
    <row r="12" spans="2:17" ht="11.25">
      <c r="B12" s="61" t="e">
        <f ca="1">INDIRECT(CONCATENATE("[Los_juniorky_I.st.xls]Ju_list!","H$12"))</f>
        <v>#REF!</v>
      </c>
      <c r="C12" s="61" t="e">
        <f ca="1">INDIRECT(CONCATENATE("[Los_juniorky_I.st.xls]Ju_list!","I$12"))</f>
        <v>#REF!</v>
      </c>
      <c r="D12" s="61" t="e">
        <f ca="1">INDIRECT(CONCATENATE("[Los_juniorky_I.st.xls]Ju_list!","J$12"))</f>
        <v>#REF!</v>
      </c>
      <c r="E12" s="61" t="e">
        <f ca="1">INDIRECT(CONCATENATE("[Los_juniorky_I.st.xls]Ju_list!","K$12"))</f>
        <v>#REF!</v>
      </c>
      <c r="F12" s="61" t="e">
        <f ca="1">INDIRECT(CONCATENATE("[Los_juniorky_I.st.xls]Ju_list!","L$12"))</f>
        <v>#REF!</v>
      </c>
      <c r="G12" s="61" t="e">
        <f ca="1">INDIRECT(CONCATENATE("[Los_juniorky_I.st.xls]Ju_list!","M$12"))</f>
        <v>#REF!</v>
      </c>
      <c r="H12" s="61" t="e">
        <f ca="1">INDIRECT(CONCATENATE("[Los_juniorky_I.st.xls]Ju_list!","N$12"))</f>
        <v>#REF!</v>
      </c>
      <c r="I12" s="61" t="e">
        <f ca="1">INDIRECT(CONCATENATE("[Los_juniorky_I.st.xls]Ju_list!","O$12"))</f>
        <v>#REF!</v>
      </c>
      <c r="J12" s="61" t="e">
        <f ca="1">INDIRECT(CONCATENATE("[Los_juniorky_I.st.xls]Ju_list!","P$12"))</f>
        <v>#REF!</v>
      </c>
      <c r="K12" s="61" t="e">
        <f ca="1">INDIRECT(CONCATENATE("[Los_juniorky_I.st.xls]Ju_list!","Q$12"))</f>
        <v>#REF!</v>
      </c>
      <c r="L12" s="61" t="e">
        <f ca="1">INDIRECT(CONCATENATE("[Los_juniorky_I.st.xls]Ju_list!","R$12"))</f>
        <v>#REF!</v>
      </c>
      <c r="M12" s="61" t="e">
        <f ca="1">INDIRECT(CONCATENATE("[Los_juniorky_I.st.xls]Ju_list!","S$12"))</f>
        <v>#REF!</v>
      </c>
      <c r="N12" s="61" t="e">
        <f ca="1">INDIRECT(CONCATENATE("[Los_juniorky_I.st.xls]Ju_list!","T$12"))</f>
        <v>#REF!</v>
      </c>
      <c r="O12" s="61" t="e">
        <f ca="1">INDIRECT(CONCATENATE("[Los_juniorky_I.st.xls]Ju_list!","U$12"))</f>
        <v>#REF!</v>
      </c>
      <c r="P12" s="61" t="e">
        <f ca="1">INDIRECT(CONCATENATE("[Los_juniorky_I.st.xls]Ju_list!","V$12"))</f>
        <v>#REF!</v>
      </c>
      <c r="Q12" s="61" t="e">
        <f ca="1">INDIRECT(CONCATENATE("[Los_juniorky_I.st.xls]Ju_list!","W$12"))</f>
        <v>#REF!</v>
      </c>
    </row>
    <row r="13" spans="2:17" ht="11.25">
      <c r="B13" s="60" t="e">
        <f ca="1">INDIRECT(CONCATENATE("[Los_juniorky_I.st.xls]Ju_list!","H$13"))</f>
        <v>#REF!</v>
      </c>
      <c r="C13" s="60" t="e">
        <f ca="1">INDIRECT(CONCATENATE("[Los_juniorky_I.st.xls]Ju_list!","I$13"))</f>
        <v>#REF!</v>
      </c>
      <c r="D13" s="60" t="e">
        <f ca="1">INDIRECT(CONCATENATE("[Los_juniorky_I.st.xls]Ju_list!","J$13"))</f>
        <v>#REF!</v>
      </c>
      <c r="E13" s="60" t="e">
        <f ca="1">INDIRECT(CONCATENATE("[Los_juniorky_I.st.xls]Ju_list!","K$13"))</f>
        <v>#REF!</v>
      </c>
      <c r="F13" s="60" t="e">
        <f ca="1">INDIRECT(CONCATENATE("[Los_juniorky_I.st.xls]Ju_list!","L$13"))</f>
        <v>#REF!</v>
      </c>
      <c r="G13" s="60" t="e">
        <f ca="1">INDIRECT(CONCATENATE("[Los_juniorky_I.st.xls]Ju_list!","M$13"))</f>
        <v>#REF!</v>
      </c>
      <c r="H13" s="60" t="e">
        <f ca="1">INDIRECT(CONCATENATE("[Los_juniorky_I.st.xls]Ju_list!","N$13"))</f>
        <v>#REF!</v>
      </c>
      <c r="I13" s="60" t="e">
        <f ca="1">INDIRECT(CONCATENATE("[Los_juniorky_I.st.xls]Ju_list!","O$13"))</f>
        <v>#REF!</v>
      </c>
      <c r="J13" s="60" t="e">
        <f ca="1">INDIRECT(CONCATENATE("[Los_juniorky_I.st.xls]Ju_list!","P$13"))</f>
        <v>#REF!</v>
      </c>
      <c r="K13" s="60" t="e">
        <f ca="1">INDIRECT(CONCATENATE("[Los_juniorky_I.st.xls]Ju_list!","Q$13"))</f>
        <v>#REF!</v>
      </c>
      <c r="L13" s="60" t="e">
        <f ca="1">INDIRECT(CONCATENATE("[Los_juniorky_I.st.xls]Ju_list!","R$13"))</f>
        <v>#REF!</v>
      </c>
      <c r="M13" s="60" t="e">
        <f ca="1">INDIRECT(CONCATENATE("[Los_juniorky_I.st.xls]Ju_list!","S$13"))</f>
        <v>#REF!</v>
      </c>
      <c r="N13" s="60" t="e">
        <f ca="1">INDIRECT(CONCATENATE("[Los_juniorky_I.st.xls]Ju_list!","T$13"))</f>
        <v>#REF!</v>
      </c>
      <c r="O13" s="60" t="e">
        <f ca="1">INDIRECT(CONCATENATE("[Los_juniorky_I.st.xls]Ju_list!","U$13"))</f>
        <v>#REF!</v>
      </c>
      <c r="P13" s="60" t="e">
        <f ca="1">INDIRECT(CONCATENATE("[Los_juniorky_I.st.xls]Ju_list!","V$13"))</f>
        <v>#REF!</v>
      </c>
      <c r="Q13" s="60" t="e">
        <f ca="1">INDIRECT(CONCATENATE("[Los_juniorky_I.st.xls]Ju_list!","W$13"))</f>
        <v>#REF!</v>
      </c>
    </row>
    <row r="14" spans="2:17" ht="11.25">
      <c r="B14" s="61" t="e">
        <f ca="1">INDIRECT(CONCATENATE("[Los_juniorky_I.st.xls]Ju_list!","H$14"))</f>
        <v>#REF!</v>
      </c>
      <c r="C14" s="61" t="e">
        <f ca="1">INDIRECT(CONCATENATE("[Los_juniorky_I.st.xls]Ju_list!","I$14"))</f>
        <v>#REF!</v>
      </c>
      <c r="D14" s="61" t="e">
        <f ca="1">INDIRECT(CONCATENATE("[Los_juniorky_I.st.xls]Ju_list!","J$14"))</f>
        <v>#REF!</v>
      </c>
      <c r="E14" s="61" t="e">
        <f ca="1">INDIRECT(CONCATENATE("[Los_juniorky_I.st.xls]Ju_list!","K$14"))</f>
        <v>#REF!</v>
      </c>
      <c r="F14" s="61" t="e">
        <f ca="1">INDIRECT(CONCATENATE("[Los_juniorky_I.st.xls]Ju_list!","L$14"))</f>
        <v>#REF!</v>
      </c>
      <c r="G14" s="61" t="e">
        <f ca="1">INDIRECT(CONCATENATE("[Los_juniorky_I.st.xls]Ju_list!","M$14"))</f>
        <v>#REF!</v>
      </c>
      <c r="H14" s="61" t="e">
        <f ca="1">INDIRECT(CONCATENATE("[Los_juniorky_I.st.xls]Ju_list!","N$14"))</f>
        <v>#REF!</v>
      </c>
      <c r="I14" s="61" t="e">
        <f ca="1">INDIRECT(CONCATENATE("[Los_juniorky_I.st.xls]Ju_list!","O$14"))</f>
        <v>#REF!</v>
      </c>
      <c r="J14" s="82"/>
      <c r="K14" s="82"/>
      <c r="L14" s="82"/>
      <c r="M14" s="82"/>
      <c r="N14" s="82"/>
      <c r="O14" s="82"/>
      <c r="P14" s="82"/>
      <c r="Q14" s="82"/>
    </row>
    <row r="15" spans="2:17" ht="11.25">
      <c r="B15" s="61" t="e">
        <f ca="1">INDIRECT(CONCATENATE("[Los_juniorky_I.st.xls]Ju_list!","H$15"))</f>
        <v>#REF!</v>
      </c>
      <c r="C15" s="61" t="e">
        <f ca="1">INDIRECT(CONCATENATE("[Los_juniorky_I.st.xls]Ju_list!","I$15"))</f>
        <v>#REF!</v>
      </c>
      <c r="D15" s="61" t="e">
        <f ca="1">INDIRECT(CONCATENATE("[Los_juniorky_I.st.xls]Ju_list!","J$15"))</f>
        <v>#REF!</v>
      </c>
      <c r="E15" s="61" t="e">
        <f ca="1">INDIRECT(CONCATENATE("[Los_juniorky_I.st.xls]Ju_list!","K$15"))</f>
        <v>#REF!</v>
      </c>
      <c r="F15" s="61" t="e">
        <f ca="1">INDIRECT(CONCATENATE("[Los_juniorky_I.st.xls]Ju_list!","L$15"))</f>
        <v>#REF!</v>
      </c>
      <c r="G15" s="61" t="e">
        <f ca="1">INDIRECT(CONCATENATE("[Los_juniorky_I.st.xls]Ju_list!","M$15"))</f>
        <v>#REF!</v>
      </c>
      <c r="H15" s="61" t="e">
        <f ca="1">INDIRECT(CONCATENATE("[Los_juniorky_I.st.xls]Ju_list!","N$15"))</f>
        <v>#REF!</v>
      </c>
      <c r="I15" s="61" t="e">
        <f ca="1">INDIRECT(CONCATENATE("[Los_juniorky_I.st.xls]Ju_list!","O$15"))</f>
        <v>#REF!</v>
      </c>
      <c r="J15" s="82"/>
      <c r="K15" s="82"/>
      <c r="L15" s="82"/>
      <c r="M15" s="82"/>
      <c r="N15" s="82"/>
      <c r="O15" s="82"/>
      <c r="P15" s="82"/>
      <c r="Q15" s="82"/>
    </row>
    <row r="16" spans="2:9" ht="11.25">
      <c r="B16" s="60" t="e">
        <f ca="1">INDIRECT(CONCATENATE("[Los_juniorky_I.st.xls]Ju_list!","H$16"))</f>
        <v>#REF!</v>
      </c>
      <c r="C16" s="60" t="e">
        <f ca="1">INDIRECT(CONCATENATE("[Los_juniorky_I.st.xls]Ju_list!","I$16"))</f>
        <v>#REF!</v>
      </c>
      <c r="D16" s="60" t="e">
        <f ca="1">INDIRECT(CONCATENATE("[Los_juniorky_I.st.xls]Ju_list!","J$16"))</f>
        <v>#REF!</v>
      </c>
      <c r="E16" s="60" t="e">
        <f ca="1">INDIRECT(CONCATENATE("[Los_juniorky_I.st.xls]Ju_list!","K$16"))</f>
        <v>#REF!</v>
      </c>
      <c r="F16" s="60" t="e">
        <f ca="1">INDIRECT(CONCATENATE("[Los_juniorky_I.st.xls]Ju_list!","L$16"))</f>
        <v>#REF!</v>
      </c>
      <c r="G16" s="60" t="e">
        <f ca="1">INDIRECT(CONCATENATE("[Los_juniorky_I.st.xls]Ju_list!","M$16"))</f>
        <v>#REF!</v>
      </c>
      <c r="H16" s="60" t="e">
        <f ca="1">INDIRECT(CONCATENATE("[Los_juniorky_I.st.xls]Ju_list!","N$16"))</f>
        <v>#REF!</v>
      </c>
      <c r="I16" s="60" t="e">
        <f ca="1">INDIRECT(CONCATENATE("[Los_juniorky_I.st.xls]Ju_list!","O$16"))</f>
        <v>#REF!</v>
      </c>
    </row>
    <row r="18" spans="2:17" ht="11.25">
      <c r="B18" s="69" t="e">
        <f>IF(B$3=0,"",MID(B$3,1,FIND("~",B$3,2)-1))</f>
        <v>#REF!</v>
      </c>
      <c r="C18" s="69" t="e">
        <f aca="true" t="shared" si="0" ref="C18:Q18">IF(C$3=0,"",MID(C$3,1,FIND("~",C$3,2)-1))</f>
        <v>#REF!</v>
      </c>
      <c r="D18" s="69" t="e">
        <f t="shared" si="0"/>
        <v>#REF!</v>
      </c>
      <c r="E18" s="69" t="e">
        <f t="shared" si="0"/>
        <v>#REF!</v>
      </c>
      <c r="F18" s="69" t="e">
        <f t="shared" si="0"/>
        <v>#REF!</v>
      </c>
      <c r="G18" s="69" t="e">
        <f t="shared" si="0"/>
        <v>#REF!</v>
      </c>
      <c r="H18" s="69" t="e">
        <f t="shared" si="0"/>
        <v>#REF!</v>
      </c>
      <c r="I18" s="69" t="e">
        <f t="shared" si="0"/>
        <v>#REF!</v>
      </c>
      <c r="J18" s="69" t="e">
        <f t="shared" si="0"/>
        <v>#REF!</v>
      </c>
      <c r="K18" s="69" t="e">
        <f t="shared" si="0"/>
        <v>#REF!</v>
      </c>
      <c r="L18" s="69" t="e">
        <f t="shared" si="0"/>
        <v>#REF!</v>
      </c>
      <c r="M18" s="69" t="e">
        <f t="shared" si="0"/>
        <v>#REF!</v>
      </c>
      <c r="N18" s="69" t="e">
        <f t="shared" si="0"/>
        <v>#REF!</v>
      </c>
      <c r="O18" s="69" t="e">
        <f t="shared" si="0"/>
        <v>#REF!</v>
      </c>
      <c r="P18" s="69" t="e">
        <f t="shared" si="0"/>
        <v>#REF!</v>
      </c>
      <c r="Q18" s="69" t="e">
        <f t="shared" si="0"/>
        <v>#REF!</v>
      </c>
    </row>
    <row r="19" spans="2:17" ht="11.25">
      <c r="B19" s="69" t="e">
        <f>IF(B$6=0,"",MID(B$6,1,FIND("~",B$6,2)-1))</f>
        <v>#REF!</v>
      </c>
      <c r="C19" s="69" t="e">
        <f aca="true" t="shared" si="1" ref="C19:Q19">IF(C$6=0,"",MID(C$6,1,FIND("~",C$6,2)-1))</f>
        <v>#REF!</v>
      </c>
      <c r="D19" s="69" t="e">
        <f t="shared" si="1"/>
        <v>#REF!</v>
      </c>
      <c r="E19" s="69" t="e">
        <f t="shared" si="1"/>
        <v>#REF!</v>
      </c>
      <c r="F19" s="69" t="e">
        <f>IF(F$6=0,"",MID(F$6,1,FIND("~",F$6,2)-1))</f>
        <v>#REF!</v>
      </c>
      <c r="G19" s="69" t="e">
        <f>IF(G$6=0,"",MID(G$6,1,FIND("~",G$6,2)-1))</f>
        <v>#REF!</v>
      </c>
      <c r="H19" s="69" t="e">
        <f t="shared" si="1"/>
        <v>#REF!</v>
      </c>
      <c r="I19" s="69" t="e">
        <f t="shared" si="1"/>
        <v>#REF!</v>
      </c>
      <c r="J19" s="69" t="e">
        <f t="shared" si="1"/>
        <v>#REF!</v>
      </c>
      <c r="K19" s="69" t="e">
        <f t="shared" si="1"/>
        <v>#REF!</v>
      </c>
      <c r="L19" s="69" t="e">
        <f t="shared" si="1"/>
        <v>#REF!</v>
      </c>
      <c r="M19" s="69" t="e">
        <f t="shared" si="1"/>
        <v>#REF!</v>
      </c>
      <c r="N19" s="69" t="e">
        <f t="shared" si="1"/>
        <v>#REF!</v>
      </c>
      <c r="O19" s="69" t="e">
        <f t="shared" si="1"/>
        <v>#REF!</v>
      </c>
      <c r="P19" s="69" t="e">
        <f t="shared" si="1"/>
        <v>#REF!</v>
      </c>
      <c r="Q19" s="69" t="e">
        <f t="shared" si="1"/>
        <v>#REF!</v>
      </c>
    </row>
    <row r="20" spans="2:17" ht="11.25">
      <c r="B20" s="69" t="e">
        <f>IF(B$9=0,"",MID(B$9,1,FIND("~",B$9,2)-1))</f>
        <v>#REF!</v>
      </c>
      <c r="C20" s="69" t="e">
        <f aca="true" t="shared" si="2" ref="C20:Q20">IF(C$9=0,"",MID(C$9,1,FIND("~",C$9,2)-1))</f>
        <v>#REF!</v>
      </c>
      <c r="D20" s="69" t="e">
        <f t="shared" si="2"/>
        <v>#REF!</v>
      </c>
      <c r="E20" s="69" t="e">
        <f t="shared" si="2"/>
        <v>#REF!</v>
      </c>
      <c r="F20" s="69" t="e">
        <f t="shared" si="2"/>
        <v>#REF!</v>
      </c>
      <c r="G20" s="69" t="e">
        <f t="shared" si="2"/>
        <v>#REF!</v>
      </c>
      <c r="H20" s="69" t="e">
        <f t="shared" si="2"/>
        <v>#REF!</v>
      </c>
      <c r="I20" s="69" t="e">
        <f t="shared" si="2"/>
        <v>#REF!</v>
      </c>
      <c r="J20" s="69" t="e">
        <f t="shared" si="2"/>
        <v>#REF!</v>
      </c>
      <c r="K20" s="69" t="e">
        <f t="shared" si="2"/>
        <v>#REF!</v>
      </c>
      <c r="L20" s="69" t="e">
        <f t="shared" si="2"/>
        <v>#REF!</v>
      </c>
      <c r="M20" s="69" t="e">
        <f t="shared" si="2"/>
        <v>#REF!</v>
      </c>
      <c r="N20" s="69" t="e">
        <f t="shared" si="2"/>
        <v>#REF!</v>
      </c>
      <c r="O20" s="69" t="e">
        <f t="shared" si="2"/>
        <v>#REF!</v>
      </c>
      <c r="P20" s="69" t="e">
        <f t="shared" si="2"/>
        <v>#REF!</v>
      </c>
      <c r="Q20" s="69" t="e">
        <f t="shared" si="2"/>
        <v>#REF!</v>
      </c>
    </row>
    <row r="21" spans="2:17" ht="11.25">
      <c r="B21" s="69" t="e">
        <f>IF(B$12=0,"",MID(B$12,1,FIND("~",B$12,2)-1))</f>
        <v>#REF!</v>
      </c>
      <c r="C21" s="69" t="e">
        <f aca="true" t="shared" si="3" ref="C21:Q21">IF(C$12=0,"",MID(C$12,1,FIND("~",C$12,2)-1))</f>
        <v>#REF!</v>
      </c>
      <c r="D21" s="69" t="e">
        <f t="shared" si="3"/>
        <v>#REF!</v>
      </c>
      <c r="E21" s="69" t="e">
        <f t="shared" si="3"/>
        <v>#REF!</v>
      </c>
      <c r="F21" s="69" t="e">
        <f t="shared" si="3"/>
        <v>#REF!</v>
      </c>
      <c r="G21" s="69" t="e">
        <f t="shared" si="3"/>
        <v>#REF!</v>
      </c>
      <c r="H21" s="69" t="e">
        <f t="shared" si="3"/>
        <v>#REF!</v>
      </c>
      <c r="I21" s="69" t="e">
        <f t="shared" si="3"/>
        <v>#REF!</v>
      </c>
      <c r="J21" s="69" t="e">
        <f t="shared" si="3"/>
        <v>#REF!</v>
      </c>
      <c r="K21" s="69" t="e">
        <f t="shared" si="3"/>
        <v>#REF!</v>
      </c>
      <c r="L21" s="69" t="e">
        <f t="shared" si="3"/>
        <v>#REF!</v>
      </c>
      <c r="M21" s="69" t="e">
        <f t="shared" si="3"/>
        <v>#REF!</v>
      </c>
      <c r="N21" s="69" t="e">
        <f t="shared" si="3"/>
        <v>#REF!</v>
      </c>
      <c r="O21" s="69" t="e">
        <f t="shared" si="3"/>
        <v>#REF!</v>
      </c>
      <c r="P21" s="69" t="e">
        <f t="shared" si="3"/>
        <v>#REF!</v>
      </c>
      <c r="Q21" s="69" t="e">
        <f t="shared" si="3"/>
        <v>#REF!</v>
      </c>
    </row>
    <row r="22" spans="2:17" ht="11.25">
      <c r="B22" s="69" t="e">
        <f>IF(B$15=0,"",MID(B$15,1,FIND("~",B$15,2)-1))</f>
        <v>#REF!</v>
      </c>
      <c r="C22" s="69" t="e">
        <f aca="true" t="shared" si="4" ref="C22:Q22">IF(C$15=0,"",MID(C$15,1,FIND("~",C$15,2)-1))</f>
        <v>#REF!</v>
      </c>
      <c r="D22" s="69" t="e">
        <f t="shared" si="4"/>
        <v>#REF!</v>
      </c>
      <c r="E22" s="69" t="e">
        <f t="shared" si="4"/>
        <v>#REF!</v>
      </c>
      <c r="F22" s="69" t="e">
        <f t="shared" si="4"/>
        <v>#REF!</v>
      </c>
      <c r="G22" s="69" t="e">
        <f t="shared" si="4"/>
        <v>#REF!</v>
      </c>
      <c r="H22" s="69" t="e">
        <f t="shared" si="4"/>
        <v>#REF!</v>
      </c>
      <c r="I22" s="69" t="e">
        <f t="shared" si="4"/>
        <v>#REF!</v>
      </c>
      <c r="J22" s="69">
        <f t="shared" si="4"/>
      </c>
      <c r="K22" s="69">
        <f t="shared" si="4"/>
      </c>
      <c r="L22" s="69">
        <f t="shared" si="4"/>
      </c>
      <c r="M22" s="69">
        <f t="shared" si="4"/>
      </c>
      <c r="N22" s="69">
        <f t="shared" si="4"/>
      </c>
      <c r="O22" s="69">
        <f t="shared" si="4"/>
      </c>
      <c r="P22" s="69">
        <f t="shared" si="4"/>
      </c>
      <c r="Q22" s="69">
        <f t="shared" si="4"/>
      </c>
    </row>
    <row r="23" spans="2:17" ht="11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33" ht="12.75">
      <c r="A25">
        <f>IF(OR(A$18="0",A$18=""),"",IF(ISERR(VALUE(A$18)),VALUE(MID(A$18,2,5)),VALUE(A$18)))</f>
      </c>
      <c r="B25" t="e">
        <v>#VALUE!</v>
      </c>
      <c r="C25" t="e">
        <v>#VALUE!</v>
      </c>
      <c r="D25" t="e">
        <v>#VALUE!</v>
      </c>
      <c r="E25" t="e">
        <v>#VALUE!</v>
      </c>
      <c r="F25" t="e">
        <v>#VALUE!</v>
      </c>
      <c r="G25" t="e">
        <v>#VALUE!</v>
      </c>
      <c r="H25" t="e">
        <v>#VALUE!</v>
      </c>
      <c r="I25" t="e">
        <v>#VALUE!</v>
      </c>
      <c r="J25" t="s">
        <v>14</v>
      </c>
      <c r="K25" t="s">
        <v>14</v>
      </c>
      <c r="L25" t="s">
        <v>14</v>
      </c>
      <c r="M25" t="s">
        <v>14</v>
      </c>
      <c r="N25" t="s">
        <v>14</v>
      </c>
      <c r="O25" t="s">
        <v>14</v>
      </c>
      <c r="P25" t="s">
        <v>14</v>
      </c>
      <c r="Q25" t="s">
        <v>14</v>
      </c>
      <c r="R25" t="s">
        <v>14</v>
      </c>
      <c r="S25" t="s">
        <v>14</v>
      </c>
      <c r="T25" t="s">
        <v>14</v>
      </c>
      <c r="U25" t="s">
        <v>14</v>
      </c>
      <c r="V25" t="s">
        <v>14</v>
      </c>
      <c r="W25" t="s">
        <v>14</v>
      </c>
      <c r="X25" t="s">
        <v>14</v>
      </c>
      <c r="Y25" t="s">
        <v>14</v>
      </c>
      <c r="Z25" t="s">
        <v>14</v>
      </c>
      <c r="AA25" t="s">
        <v>14</v>
      </c>
      <c r="AB25" t="s">
        <v>14</v>
      </c>
      <c r="AC25" t="s">
        <v>14</v>
      </c>
      <c r="AD25" t="s">
        <v>14</v>
      </c>
      <c r="AE25" t="s">
        <v>14</v>
      </c>
      <c r="AF25" t="s">
        <v>14</v>
      </c>
      <c r="AG25" t="s">
        <v>14</v>
      </c>
    </row>
    <row r="26" spans="1:33" ht="12.75">
      <c r="A26">
        <f>IF(OR(A$19="0",A$19=""),"",IF(ISERR(VALUE(A$19)),VALUE(MID(A$19,2,5)),VALUE(A$19)))</f>
      </c>
      <c r="B26" t="e">
        <v>#VALUE!</v>
      </c>
      <c r="C26" t="e">
        <v>#VALUE!</v>
      </c>
      <c r="D26" t="e">
        <v>#VALUE!</v>
      </c>
      <c r="E26" t="e">
        <v>#VALUE!</v>
      </c>
      <c r="F26" t="e">
        <v>#VALUE!</v>
      </c>
      <c r="G26" t="e">
        <v>#VALUE!</v>
      </c>
      <c r="H26" t="e">
        <v>#VALUE!</v>
      </c>
      <c r="I26" t="e">
        <v>#VALUE!</v>
      </c>
      <c r="J26" t="s">
        <v>14</v>
      </c>
      <c r="K26" t="s">
        <v>14</v>
      </c>
      <c r="L26" t="s">
        <v>14</v>
      </c>
      <c r="M26" t="s">
        <v>14</v>
      </c>
      <c r="N26" t="s">
        <v>14</v>
      </c>
      <c r="O26" t="s">
        <v>14</v>
      </c>
      <c r="P26" t="s">
        <v>14</v>
      </c>
      <c r="Q26" t="s">
        <v>14</v>
      </c>
      <c r="R26" t="s">
        <v>14</v>
      </c>
      <c r="S26" t="s">
        <v>14</v>
      </c>
      <c r="T26" t="s">
        <v>14</v>
      </c>
      <c r="U26" t="s">
        <v>14</v>
      </c>
      <c r="V26" t="s">
        <v>14</v>
      </c>
      <c r="W26" t="s">
        <v>14</v>
      </c>
      <c r="X26" t="s">
        <v>14</v>
      </c>
      <c r="Y26" t="s">
        <v>14</v>
      </c>
      <c r="Z26" t="s">
        <v>14</v>
      </c>
      <c r="AA26" t="s">
        <v>14</v>
      </c>
      <c r="AB26" t="s">
        <v>14</v>
      </c>
      <c r="AC26" t="s">
        <v>14</v>
      </c>
      <c r="AD26" t="s">
        <v>14</v>
      </c>
      <c r="AE26" t="s">
        <v>14</v>
      </c>
      <c r="AF26" t="s">
        <v>14</v>
      </c>
      <c r="AG26" t="s">
        <v>14</v>
      </c>
    </row>
    <row r="27" spans="1:33" ht="12.75">
      <c r="A27">
        <f>IF(OR(A$20="0",A$20=""),"",IF(ISERR(VALUE(A$20)),VALUE(MID(A$20,2,5)),VALUE(A$20)))</f>
      </c>
      <c r="B27" t="e">
        <v>#VALUE!</v>
      </c>
      <c r="C27" t="e">
        <v>#VALUE!</v>
      </c>
      <c r="D27" t="e">
        <v>#VALUE!</v>
      </c>
      <c r="E27" t="e">
        <v>#VALUE!</v>
      </c>
      <c r="F27" t="e">
        <v>#VALUE!</v>
      </c>
      <c r="G27" t="e">
        <v>#VALUE!</v>
      </c>
      <c r="H27" t="e">
        <v>#VALUE!</v>
      </c>
      <c r="I27" t="e">
        <v>#VALUE!</v>
      </c>
      <c r="J27" t="s">
        <v>14</v>
      </c>
      <c r="K27" t="s">
        <v>14</v>
      </c>
      <c r="L27" t="s">
        <v>14</v>
      </c>
      <c r="M27" t="s">
        <v>14</v>
      </c>
      <c r="N27" t="s">
        <v>14</v>
      </c>
      <c r="O27" t="s">
        <v>14</v>
      </c>
      <c r="P27" t="s">
        <v>14</v>
      </c>
      <c r="Q27" t="s">
        <v>14</v>
      </c>
      <c r="R27" t="s">
        <v>14</v>
      </c>
      <c r="S27" t="s">
        <v>14</v>
      </c>
      <c r="T27" t="s">
        <v>14</v>
      </c>
      <c r="U27" t="s">
        <v>14</v>
      </c>
      <c r="V27" t="s">
        <v>14</v>
      </c>
      <c r="W27" t="s">
        <v>14</v>
      </c>
      <c r="X27" t="s">
        <v>14</v>
      </c>
      <c r="Y27" t="s">
        <v>14</v>
      </c>
      <c r="Z27" t="s">
        <v>14</v>
      </c>
      <c r="AA27" t="s">
        <v>14</v>
      </c>
      <c r="AB27" t="s">
        <v>14</v>
      </c>
      <c r="AC27" t="s">
        <v>14</v>
      </c>
      <c r="AD27" t="s">
        <v>14</v>
      </c>
      <c r="AE27" t="s">
        <v>14</v>
      </c>
      <c r="AF27" t="s">
        <v>14</v>
      </c>
      <c r="AG27" t="s">
        <v>14</v>
      </c>
    </row>
    <row r="28" spans="1:33" ht="12.75">
      <c r="A28">
        <f>IF(OR(A$21="0",A$21=""),"",IF(ISERR(VALUE(A$21)),VALUE(MID(A$21,2,5)),VALUE(A$21)))</f>
      </c>
      <c r="B28" t="e">
        <v>#VALUE!</v>
      </c>
      <c r="C28" t="e">
        <v>#VALUE!</v>
      </c>
      <c r="D28" t="e">
        <v>#VALUE!</v>
      </c>
      <c r="E28" t="e">
        <v>#VALUE!</v>
      </c>
      <c r="F28" t="e">
        <v>#VALUE!</v>
      </c>
      <c r="G28" t="e">
        <v>#VALUE!</v>
      </c>
      <c r="H28" t="e">
        <v>#VALUE!</v>
      </c>
      <c r="I28" t="e">
        <v>#VALUE!</v>
      </c>
      <c r="J28" t="s">
        <v>14</v>
      </c>
      <c r="K28" t="s">
        <v>14</v>
      </c>
      <c r="L28" t="s">
        <v>14</v>
      </c>
      <c r="M28" t="s">
        <v>14</v>
      </c>
      <c r="N28" t="s">
        <v>14</v>
      </c>
      <c r="O28" t="s">
        <v>14</v>
      </c>
      <c r="P28" t="s">
        <v>14</v>
      </c>
      <c r="Q28" t="s">
        <v>14</v>
      </c>
      <c r="R28" t="s">
        <v>14</v>
      </c>
      <c r="S28" t="s">
        <v>14</v>
      </c>
      <c r="T28" t="s">
        <v>14</v>
      </c>
      <c r="U28" t="s">
        <v>14</v>
      </c>
      <c r="V28" t="s">
        <v>14</v>
      </c>
      <c r="W28" t="s">
        <v>14</v>
      </c>
      <c r="X28" t="s">
        <v>14</v>
      </c>
      <c r="Y28" t="s">
        <v>14</v>
      </c>
      <c r="Z28" t="s">
        <v>14</v>
      </c>
      <c r="AA28" t="s">
        <v>14</v>
      </c>
      <c r="AB28" t="s">
        <v>14</v>
      </c>
      <c r="AC28" t="s">
        <v>14</v>
      </c>
      <c r="AD28" t="s">
        <v>14</v>
      </c>
      <c r="AE28" t="s">
        <v>14</v>
      </c>
      <c r="AF28" t="s">
        <v>14</v>
      </c>
      <c r="AG28" t="s">
        <v>14</v>
      </c>
    </row>
    <row r="29" spans="1:33" ht="12.75">
      <c r="A29">
        <f>IF(OR(A$22="0",A$22=""),"",IF(ISERR(VALUE(A$22)),VALUE(MID(A$22,2,5)),VALUE(A$22)))</f>
      </c>
      <c r="B29" t="e">
        <v>#VALUE!</v>
      </c>
      <c r="C29" t="s">
        <v>14</v>
      </c>
      <c r="D29" t="s">
        <v>14</v>
      </c>
      <c r="E29" t="s">
        <v>14</v>
      </c>
      <c r="F29" t="s">
        <v>14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 t="s">
        <v>14</v>
      </c>
      <c r="M29" t="s">
        <v>14</v>
      </c>
      <c r="N29" t="s">
        <v>14</v>
      </c>
      <c r="O29" t="s">
        <v>14</v>
      </c>
      <c r="P29" t="s">
        <v>14</v>
      </c>
      <c r="Q29" t="s">
        <v>14</v>
      </c>
      <c r="R29" t="s">
        <v>14</v>
      </c>
      <c r="S29" t="s">
        <v>14</v>
      </c>
      <c r="T29" t="s">
        <v>14</v>
      </c>
      <c r="U29" t="s">
        <v>14</v>
      </c>
      <c r="V29" t="s">
        <v>14</v>
      </c>
      <c r="W29" t="s">
        <v>14</v>
      </c>
      <c r="X29" t="s">
        <v>14</v>
      </c>
      <c r="Y29" t="s">
        <v>14</v>
      </c>
      <c r="Z29" t="s">
        <v>14</v>
      </c>
      <c r="AA29" t="s">
        <v>14</v>
      </c>
      <c r="AB29" t="s">
        <v>14</v>
      </c>
      <c r="AC29" t="s">
        <v>14</v>
      </c>
      <c r="AD29" t="s">
        <v>14</v>
      </c>
      <c r="AE29" t="s">
        <v>14</v>
      </c>
      <c r="AF29" t="s">
        <v>14</v>
      </c>
      <c r="AG29" t="s">
        <v>14</v>
      </c>
    </row>
    <row r="30" spans="2:4" ht="11.25">
      <c r="B30" s="64"/>
      <c r="D30" s="62"/>
    </row>
    <row r="31" spans="2:17" ht="11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2:17" ht="11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1.2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1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1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1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1.2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11.2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4" ht="11.25">
      <c r="B39" s="64"/>
      <c r="D39" s="62"/>
    </row>
    <row r="40" spans="2:4" ht="11.25">
      <c r="B40" s="64"/>
      <c r="D40" s="62"/>
    </row>
    <row r="41" spans="2:4" ht="11.25">
      <c r="B41" s="64"/>
      <c r="D41" s="62"/>
    </row>
    <row r="42" spans="2:4" ht="11.25">
      <c r="B42" s="64"/>
      <c r="D42" s="62"/>
    </row>
    <row r="43" spans="2:4" ht="11.25">
      <c r="B43" s="64"/>
      <c r="D43" s="62"/>
    </row>
    <row r="44" spans="2:4" ht="11.25">
      <c r="B44" s="64"/>
      <c r="D44" s="62"/>
    </row>
    <row r="45" spans="2:4" ht="11.25">
      <c r="B45" s="64"/>
      <c r="D45" s="62"/>
    </row>
    <row r="46" spans="2:4" ht="11.25">
      <c r="B46" s="64"/>
      <c r="D46" s="62"/>
    </row>
    <row r="47" spans="2:4" ht="11.25">
      <c r="B47" s="64"/>
      <c r="D47" s="62"/>
    </row>
    <row r="48" spans="2:4" ht="11.25">
      <c r="B48" s="64"/>
      <c r="D48" s="62"/>
    </row>
    <row r="49" spans="2:4" ht="11.25">
      <c r="B49" s="64"/>
      <c r="D49" s="62"/>
    </row>
    <row r="50" spans="2:4" ht="11.25">
      <c r="B50" s="64"/>
      <c r="D50" s="62"/>
    </row>
    <row r="51" spans="2:4" ht="11.25">
      <c r="B51" s="64"/>
      <c r="D51" s="62"/>
    </row>
    <row r="52" spans="2:4" ht="11.25">
      <c r="B52" s="64"/>
      <c r="D52" s="62"/>
    </row>
    <row r="53" spans="2:4" ht="11.25">
      <c r="B53" s="64"/>
      <c r="D53" s="62"/>
    </row>
    <row r="54" spans="2:4" ht="11.25">
      <c r="B54" s="64"/>
      <c r="D54" s="62"/>
    </row>
    <row r="55" spans="2:4" ht="11.25">
      <c r="B55" s="64"/>
      <c r="D55" s="62"/>
    </row>
    <row r="56" spans="2:4" ht="11.25">
      <c r="B56" s="64"/>
      <c r="D56" s="62"/>
    </row>
    <row r="57" spans="2:4" ht="11.25">
      <c r="B57" s="64"/>
      <c r="D57" s="62"/>
    </row>
    <row r="58" spans="2:4" ht="11.25">
      <c r="B58" s="64"/>
      <c r="D58" s="62"/>
    </row>
    <row r="59" spans="2:4" ht="11.25">
      <c r="B59" s="64"/>
      <c r="D59" s="62"/>
    </row>
    <row r="60" spans="2:4" ht="11.25">
      <c r="B60" s="64"/>
      <c r="D60" s="62"/>
    </row>
    <row r="61" spans="2:4" ht="11.25">
      <c r="B61" s="64"/>
      <c r="D61" s="62"/>
    </row>
    <row r="62" spans="2:4" ht="11.25">
      <c r="B62" s="64"/>
      <c r="D62" s="62"/>
    </row>
    <row r="63" spans="2:4" ht="11.25">
      <c r="B63" s="64"/>
      <c r="D63" s="62"/>
    </row>
    <row r="64" spans="2:4" ht="11.25">
      <c r="B64" s="64"/>
      <c r="D64" s="62"/>
    </row>
    <row r="65" spans="2:4" ht="11.25">
      <c r="B65" s="64"/>
      <c r="D65" s="62"/>
    </row>
    <row r="66" spans="2:4" ht="11.25">
      <c r="B66" s="64"/>
      <c r="D66" s="62"/>
    </row>
    <row r="67" spans="2:4" ht="11.25">
      <c r="B67" s="64"/>
      <c r="D67" s="62"/>
    </row>
    <row r="68" spans="2:4" ht="11.25">
      <c r="B68" s="64"/>
      <c r="D68" s="62"/>
    </row>
    <row r="69" spans="2:4" ht="11.25">
      <c r="B69" s="64"/>
      <c r="D69" s="62"/>
    </row>
    <row r="70" spans="2:4" ht="11.25">
      <c r="B70" s="64"/>
      <c r="D70" s="62"/>
    </row>
    <row r="71" spans="2:4" ht="11.25">
      <c r="B71" s="64"/>
      <c r="D71" s="62"/>
    </row>
    <row r="72" spans="2:4" ht="11.25">
      <c r="B72" s="64"/>
      <c r="D72" s="62"/>
    </row>
    <row r="73" spans="2:4" ht="11.25">
      <c r="B73" s="64"/>
      <c r="D73" s="62"/>
    </row>
    <row r="74" spans="2:4" ht="11.25">
      <c r="B74" s="64"/>
      <c r="D74" s="62"/>
    </row>
    <row r="75" spans="2:4" ht="11.25">
      <c r="B75" s="64"/>
      <c r="D75" s="62"/>
    </row>
    <row r="76" spans="2:4" ht="11.25">
      <c r="B76" s="64"/>
      <c r="D76" s="62"/>
    </row>
    <row r="77" spans="2:4" ht="11.25">
      <c r="B77" s="64"/>
      <c r="D77" s="62"/>
    </row>
    <row r="78" spans="2:4" ht="11.25">
      <c r="B78" s="64"/>
      <c r="D78" s="62"/>
    </row>
    <row r="79" spans="2:4" ht="11.25">
      <c r="B79" s="64"/>
      <c r="D79" s="62"/>
    </row>
    <row r="80" spans="2:4" ht="11.25">
      <c r="B80" s="64"/>
      <c r="D80" s="62"/>
    </row>
    <row r="81" spans="2:4" ht="11.25">
      <c r="B81" s="64"/>
      <c r="D81" s="62"/>
    </row>
    <row r="82" spans="2:4" ht="11.25">
      <c r="B82" s="64"/>
      <c r="D82" s="62"/>
    </row>
    <row r="83" spans="2:4" ht="11.25">
      <c r="B83" s="64"/>
      <c r="D83" s="62"/>
    </row>
    <row r="84" spans="2:4" ht="11.25">
      <c r="B84" s="64"/>
      <c r="D84" s="62"/>
    </row>
    <row r="85" spans="2:4" ht="11.25">
      <c r="B85" s="64"/>
      <c r="D85" s="62"/>
    </row>
    <row r="86" spans="2:4" ht="11.25">
      <c r="B86" s="64"/>
      <c r="D86" s="62"/>
    </row>
    <row r="87" spans="2:4" ht="11.25">
      <c r="B87" s="64"/>
      <c r="D87" s="62"/>
    </row>
    <row r="88" spans="2:4" ht="11.25">
      <c r="B88" s="64"/>
      <c r="D88" s="62"/>
    </row>
    <row r="89" spans="2:4" ht="11.25">
      <c r="B89" s="64"/>
      <c r="D89" s="62"/>
    </row>
    <row r="90" spans="2:4" ht="11.25">
      <c r="B90" s="64"/>
      <c r="D90" s="62"/>
    </row>
    <row r="91" spans="2:4" ht="11.25">
      <c r="B91" s="64"/>
      <c r="D91" s="62"/>
    </row>
    <row r="92" spans="2:4" ht="11.25">
      <c r="B92" s="64"/>
      <c r="D92" s="62"/>
    </row>
    <row r="93" spans="2:4" ht="11.25">
      <c r="B93" s="64"/>
      <c r="D93" s="62"/>
    </row>
    <row r="94" spans="2:4" ht="11.25">
      <c r="B94" s="62"/>
      <c r="D94" s="62"/>
    </row>
    <row r="95" spans="2:4" ht="11.25">
      <c r="B95" s="62"/>
      <c r="D95" s="62"/>
    </row>
    <row r="96" spans="2:4" ht="11.25">
      <c r="B96" s="62"/>
      <c r="D96" s="62"/>
    </row>
    <row r="97" spans="2:4" ht="11.25">
      <c r="B97" s="62"/>
      <c r="D97" s="62"/>
    </row>
    <row r="98" spans="2:4" ht="11.25">
      <c r="B98" s="62"/>
      <c r="D98" s="62"/>
    </row>
    <row r="99" spans="2:4" ht="11.25">
      <c r="B99" s="62"/>
      <c r="D99" s="62"/>
    </row>
    <row r="100" ht="11.25">
      <c r="B100" s="62"/>
    </row>
    <row r="101" ht="11.25">
      <c r="B101" s="62"/>
    </row>
    <row r="102" ht="11.25">
      <c r="B102" s="62"/>
    </row>
    <row r="103" ht="11.25">
      <c r="B103" s="62"/>
    </row>
    <row r="104" ht="11.25">
      <c r="B104" s="62"/>
    </row>
    <row r="105" ht="11.25">
      <c r="B105" s="62"/>
    </row>
    <row r="106" ht="11.25">
      <c r="B106" s="62"/>
    </row>
    <row r="107" ht="11.25">
      <c r="B107" s="62"/>
    </row>
    <row r="108" ht="11.25">
      <c r="B108" s="62"/>
    </row>
    <row r="109" ht="11.25">
      <c r="B109" s="62"/>
    </row>
    <row r="110" ht="11.25">
      <c r="B110" s="62"/>
    </row>
    <row r="111" ht="11.25">
      <c r="B111" s="62"/>
    </row>
    <row r="112" ht="11.25">
      <c r="B112" s="62"/>
    </row>
    <row r="113" ht="11.25">
      <c r="B113" s="62"/>
    </row>
    <row r="114" ht="11.25">
      <c r="B114" s="62"/>
    </row>
    <row r="115" ht="11.25">
      <c r="B115" s="62"/>
    </row>
    <row r="116" ht="11.25">
      <c r="B116" s="62"/>
    </row>
    <row r="117" ht="11.25">
      <c r="B117" s="62"/>
    </row>
    <row r="118" ht="11.25">
      <c r="B118" s="62"/>
    </row>
    <row r="119" ht="11.25">
      <c r="B119" s="62"/>
    </row>
    <row r="120" ht="11.25">
      <c r="B120" s="62"/>
    </row>
    <row r="121" ht="11.25">
      <c r="B121" s="62"/>
    </row>
    <row r="122" ht="11.25">
      <c r="B122" s="62"/>
    </row>
    <row r="123" ht="11.25">
      <c r="B123" s="62"/>
    </row>
    <row r="124" ht="11.25">
      <c r="B124" s="62"/>
    </row>
    <row r="125" ht="11.25">
      <c r="B125" s="62"/>
    </row>
    <row r="126" ht="11.25">
      <c r="B126" s="62"/>
    </row>
    <row r="127" ht="11.25">
      <c r="B127" s="62"/>
    </row>
    <row r="128" ht="11.25">
      <c r="B128" s="62"/>
    </row>
    <row r="129" ht="11.25">
      <c r="B129" s="62"/>
    </row>
    <row r="130" ht="11.25">
      <c r="B130" s="62"/>
    </row>
    <row r="131" ht="11.25">
      <c r="B131" s="62"/>
    </row>
    <row r="132" ht="11.25">
      <c r="B132" s="62"/>
    </row>
    <row r="133" ht="11.25">
      <c r="B133" s="62"/>
    </row>
    <row r="134" ht="11.25">
      <c r="B134" s="62"/>
    </row>
    <row r="135" ht="11.25">
      <c r="B135" s="62"/>
    </row>
    <row r="136" ht="11.25">
      <c r="B136" s="62"/>
    </row>
    <row r="137" ht="11.25">
      <c r="B137" s="62"/>
    </row>
    <row r="138" ht="11.25">
      <c r="B138" s="62"/>
    </row>
    <row r="139" ht="11.25">
      <c r="B139" s="62"/>
    </row>
    <row r="140" ht="11.25">
      <c r="B140" s="62"/>
    </row>
    <row r="141" ht="11.25">
      <c r="B141" s="62"/>
    </row>
    <row r="142" ht="11.25">
      <c r="B142" s="62"/>
    </row>
    <row r="143" ht="11.25">
      <c r="B143" s="62"/>
    </row>
    <row r="144" ht="11.25">
      <c r="B144" s="62"/>
    </row>
    <row r="145" ht="11.25">
      <c r="B145" s="62"/>
    </row>
    <row r="146" ht="11.25">
      <c r="B146" s="62"/>
    </row>
    <row r="147" ht="11.25">
      <c r="B147" s="62"/>
    </row>
    <row r="148" ht="11.25">
      <c r="B148" s="62"/>
    </row>
    <row r="149" ht="11.25">
      <c r="B149" s="62"/>
    </row>
    <row r="150" ht="11.25">
      <c r="B150" s="62"/>
    </row>
    <row r="151" ht="11.25">
      <c r="B151" s="62"/>
    </row>
    <row r="152" ht="11.25">
      <c r="B152" s="62"/>
    </row>
    <row r="153" ht="11.25">
      <c r="B153" s="62"/>
    </row>
    <row r="154" ht="11.25">
      <c r="B154" s="62"/>
    </row>
    <row r="155" ht="11.25">
      <c r="B155" s="62"/>
    </row>
    <row r="156" ht="11.25">
      <c r="B156" s="62"/>
    </row>
    <row r="157" ht="11.25">
      <c r="B157" s="62"/>
    </row>
    <row r="158" ht="11.25">
      <c r="B158" s="62"/>
    </row>
    <row r="159" ht="11.25">
      <c r="B159" s="62"/>
    </row>
    <row r="160" ht="11.25">
      <c r="B160" s="62"/>
    </row>
    <row r="161" ht="11.25">
      <c r="B161" s="62"/>
    </row>
    <row r="162" ht="11.25">
      <c r="B162" s="62"/>
    </row>
    <row r="163" ht="11.25">
      <c r="B163" s="62"/>
    </row>
    <row r="164" ht="11.25">
      <c r="B164" s="62"/>
    </row>
    <row r="165" ht="11.25">
      <c r="B165" s="62"/>
    </row>
    <row r="166" ht="11.25">
      <c r="B166" s="62"/>
    </row>
    <row r="167" ht="11.25">
      <c r="B167" s="62"/>
    </row>
    <row r="168" ht="11.25">
      <c r="B168" s="62"/>
    </row>
    <row r="169" ht="11.25">
      <c r="B169" s="62"/>
    </row>
    <row r="170" ht="11.25">
      <c r="B170" s="62"/>
    </row>
    <row r="171" ht="11.25">
      <c r="B171" s="62"/>
    </row>
    <row r="172" ht="11.25">
      <c r="B172" s="62"/>
    </row>
    <row r="173" ht="11.25">
      <c r="B173" s="62"/>
    </row>
    <row r="174" ht="11.25">
      <c r="B174" s="62"/>
    </row>
    <row r="175" ht="11.25">
      <c r="B175" s="62"/>
    </row>
    <row r="176" ht="11.25">
      <c r="B176" s="62"/>
    </row>
    <row r="177" ht="11.25">
      <c r="B177" s="62"/>
    </row>
    <row r="178" ht="11.25">
      <c r="B178" s="62"/>
    </row>
    <row r="179" ht="11.25">
      <c r="B179" s="62"/>
    </row>
    <row r="180" ht="11.25">
      <c r="B180" s="62"/>
    </row>
    <row r="181" ht="11.25">
      <c r="B181" s="62"/>
    </row>
    <row r="182" ht="11.25">
      <c r="B182" s="62"/>
    </row>
    <row r="183" ht="11.25">
      <c r="B183" s="62"/>
    </row>
    <row r="184" ht="11.25">
      <c r="B184" s="62"/>
    </row>
    <row r="185" ht="11.25">
      <c r="B185" s="62"/>
    </row>
    <row r="186" ht="11.25">
      <c r="B186" s="62"/>
    </row>
    <row r="187" ht="11.25">
      <c r="B187" s="62"/>
    </row>
    <row r="188" ht="11.25">
      <c r="B188" s="62"/>
    </row>
    <row r="189" ht="11.25">
      <c r="B189" s="62"/>
    </row>
    <row r="190" ht="11.25">
      <c r="B190" s="62"/>
    </row>
    <row r="191" ht="11.25">
      <c r="B191" s="62"/>
    </row>
    <row r="192" ht="11.25">
      <c r="B192" s="62"/>
    </row>
    <row r="193" ht="11.25">
      <c r="B193" s="62"/>
    </row>
    <row r="194" ht="11.25">
      <c r="B194" s="62"/>
    </row>
    <row r="195" ht="11.25">
      <c r="B195" s="62"/>
    </row>
    <row r="196" ht="11.25">
      <c r="B196" s="62"/>
    </row>
    <row r="197" ht="11.25">
      <c r="B197" s="62"/>
    </row>
    <row r="198" ht="11.25">
      <c r="B198" s="62"/>
    </row>
    <row r="199" ht="11.25">
      <c r="B199" s="62"/>
    </row>
    <row r="200" ht="11.25">
      <c r="B200" s="62"/>
    </row>
    <row r="201" ht="11.25">
      <c r="B201" s="62"/>
    </row>
    <row r="202" ht="11.25">
      <c r="B202" s="62"/>
    </row>
    <row r="203" ht="11.25">
      <c r="B203" s="62"/>
    </row>
    <row r="204" ht="11.25">
      <c r="B204" s="62"/>
    </row>
    <row r="205" ht="11.25">
      <c r="B205" s="62"/>
    </row>
    <row r="206" ht="11.25">
      <c r="B206" s="62"/>
    </row>
    <row r="207" ht="11.25">
      <c r="B207" s="62"/>
    </row>
    <row r="208" ht="11.25">
      <c r="B208" s="62"/>
    </row>
    <row r="209" ht="11.25">
      <c r="B209" s="62"/>
    </row>
    <row r="210" ht="11.25">
      <c r="B210" s="62"/>
    </row>
    <row r="211" ht="11.25">
      <c r="B211" s="62"/>
    </row>
    <row r="212" ht="11.25">
      <c r="B212" s="62"/>
    </row>
    <row r="213" ht="11.25">
      <c r="B213" s="62"/>
    </row>
    <row r="214" ht="11.25">
      <c r="B214" s="62"/>
    </row>
    <row r="215" ht="11.25">
      <c r="B215" s="62"/>
    </row>
    <row r="216" ht="11.25">
      <c r="B216" s="62"/>
    </row>
    <row r="217" ht="11.25">
      <c r="B217" s="62"/>
    </row>
    <row r="218" ht="11.25">
      <c r="B218" s="62"/>
    </row>
    <row r="219" ht="11.25">
      <c r="B219" s="62"/>
    </row>
    <row r="220" ht="11.25">
      <c r="B220" s="62"/>
    </row>
    <row r="221" ht="11.25">
      <c r="B221" s="62"/>
    </row>
    <row r="222" ht="11.25">
      <c r="B222" s="62"/>
    </row>
    <row r="223" ht="11.25">
      <c r="B223" s="62"/>
    </row>
    <row r="224" ht="11.25">
      <c r="B224" s="62"/>
    </row>
    <row r="225" ht="11.25">
      <c r="B225" s="62"/>
    </row>
    <row r="226" ht="11.25">
      <c r="B226" s="62"/>
    </row>
    <row r="227" ht="11.25">
      <c r="B227" s="62"/>
    </row>
    <row r="228" ht="11.25">
      <c r="B228" s="62"/>
    </row>
    <row r="229" ht="11.25">
      <c r="B229" s="62"/>
    </row>
    <row r="230" ht="11.25">
      <c r="B230" s="62"/>
    </row>
    <row r="231" ht="11.25">
      <c r="B231" s="62"/>
    </row>
    <row r="232" ht="11.25">
      <c r="B232" s="62"/>
    </row>
    <row r="233" ht="11.25">
      <c r="B233" s="62"/>
    </row>
    <row r="234" ht="11.25">
      <c r="B234" s="62"/>
    </row>
    <row r="235" ht="11.25">
      <c r="B235" s="62"/>
    </row>
    <row r="236" ht="11.25">
      <c r="B236" s="62"/>
    </row>
    <row r="237" ht="11.25">
      <c r="B237" s="62"/>
    </row>
    <row r="238" ht="11.25">
      <c r="B238" s="62"/>
    </row>
    <row r="239" ht="11.25">
      <c r="B239" s="62"/>
    </row>
    <row r="240" ht="11.25">
      <c r="B240" s="62"/>
    </row>
    <row r="241" ht="11.25">
      <c r="B241" s="62"/>
    </row>
    <row r="242" ht="11.25">
      <c r="B242" s="62"/>
    </row>
    <row r="243" ht="11.25">
      <c r="B243" s="62"/>
    </row>
    <row r="244" ht="11.25">
      <c r="B244" s="62"/>
    </row>
    <row r="245" ht="11.25">
      <c r="B245" s="62"/>
    </row>
    <row r="246" ht="11.25">
      <c r="B246" s="62"/>
    </row>
    <row r="247" ht="11.25">
      <c r="B247" s="62"/>
    </row>
    <row r="248" ht="11.25">
      <c r="B248" s="62"/>
    </row>
    <row r="249" ht="11.25">
      <c r="B249" s="62"/>
    </row>
    <row r="250" ht="11.25">
      <c r="B250" s="62"/>
    </row>
    <row r="251" ht="11.25">
      <c r="B251" s="62"/>
    </row>
    <row r="252" ht="11.25">
      <c r="B252" s="62"/>
    </row>
    <row r="253" ht="11.25">
      <c r="B253" s="62"/>
    </row>
    <row r="254" ht="11.25">
      <c r="B254" s="62"/>
    </row>
    <row r="255" ht="11.25">
      <c r="B255" s="62"/>
    </row>
    <row r="256" ht="11.25">
      <c r="B256" s="62"/>
    </row>
    <row r="257" ht="11.25">
      <c r="B257" s="62"/>
    </row>
    <row r="258" ht="11.25">
      <c r="B258" s="62"/>
    </row>
    <row r="259" ht="11.25">
      <c r="B259" s="62"/>
    </row>
    <row r="260" ht="11.25">
      <c r="B260" s="62"/>
    </row>
    <row r="261" ht="11.25">
      <c r="B261" s="62"/>
    </row>
    <row r="262" ht="11.25">
      <c r="B262" s="62"/>
    </row>
    <row r="263" ht="11.25">
      <c r="B263" s="62"/>
    </row>
    <row r="264" ht="11.25">
      <c r="B264" s="62"/>
    </row>
    <row r="265" ht="11.25">
      <c r="B265" s="62"/>
    </row>
    <row r="266" ht="11.25">
      <c r="B266" s="62"/>
    </row>
    <row r="267" ht="11.25">
      <c r="B267" s="62"/>
    </row>
    <row r="268" ht="11.25">
      <c r="B268" s="62"/>
    </row>
    <row r="269" ht="11.25">
      <c r="B269" s="62"/>
    </row>
    <row r="270" ht="11.25">
      <c r="B270" s="62"/>
    </row>
    <row r="271" ht="11.25">
      <c r="B271" s="62"/>
    </row>
    <row r="272" ht="11.25">
      <c r="B272" s="62"/>
    </row>
    <row r="273" ht="11.25">
      <c r="B273" s="62"/>
    </row>
    <row r="274" ht="11.25">
      <c r="B274" s="62"/>
    </row>
    <row r="275" ht="11.25">
      <c r="B275" s="62"/>
    </row>
    <row r="276" ht="11.25">
      <c r="B276" s="62"/>
    </row>
    <row r="277" ht="11.25">
      <c r="B277" s="62"/>
    </row>
    <row r="278" ht="11.25">
      <c r="B278" s="62"/>
    </row>
    <row r="279" ht="11.25">
      <c r="B279" s="62"/>
    </row>
    <row r="280" ht="11.25">
      <c r="B280" s="62"/>
    </row>
    <row r="281" ht="11.25">
      <c r="B281" s="62"/>
    </row>
    <row r="282" ht="11.25">
      <c r="B282" s="62"/>
    </row>
    <row r="283" ht="11.25">
      <c r="B283" s="62"/>
    </row>
    <row r="284" ht="11.25">
      <c r="B284" s="62"/>
    </row>
    <row r="285" ht="11.25">
      <c r="B285" s="62"/>
    </row>
    <row r="286" ht="11.25">
      <c r="B286" s="62"/>
    </row>
    <row r="287" ht="11.25">
      <c r="B287" s="62"/>
    </row>
    <row r="288" ht="11.25">
      <c r="B288" s="62"/>
    </row>
    <row r="289" ht="11.25">
      <c r="B289" s="62"/>
    </row>
    <row r="290" ht="11.25">
      <c r="B290" s="6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A1:AG128"/>
  <sheetViews>
    <sheetView zoomScalePageLayoutView="0" workbookViewId="0" topLeftCell="A1">
      <selection activeCell="A1" sqref="A1"/>
    </sheetView>
  </sheetViews>
  <sheetFormatPr defaultColWidth="8.75390625" defaultRowHeight="12" customHeight="1"/>
  <cols>
    <col min="1" max="1" width="5.75390625" style="21" customWidth="1"/>
    <col min="2" max="2" width="21.375" style="21" customWidth="1"/>
    <col min="3" max="24" width="3.25390625" style="21" customWidth="1"/>
    <col min="25" max="25" width="6.00390625" style="21" customWidth="1"/>
    <col min="26" max="26" width="7.25390625" style="21" customWidth="1"/>
    <col min="27" max="28" width="7.75390625" style="21" customWidth="1"/>
    <col min="29" max="30" width="4.25390625" style="21" customWidth="1"/>
    <col min="31" max="36" width="7.75390625" style="21" customWidth="1"/>
    <col min="37" max="38" width="4.25390625" style="21" customWidth="1"/>
    <col min="39" max="41" width="7.75390625" style="21" customWidth="1"/>
    <col min="42" max="42" width="1.00390625" style="21" customWidth="1"/>
    <col min="43" max="45" width="7.75390625" style="21" customWidth="1"/>
    <col min="46" max="47" width="4.25390625" style="21" customWidth="1"/>
    <col min="48" max="53" width="7.75390625" style="21" customWidth="1"/>
    <col min="54" max="55" width="4.25390625" style="21" customWidth="1"/>
    <col min="56" max="58" width="7.75390625" style="21" customWidth="1"/>
    <col min="59" max="59" width="1.00390625" style="21" customWidth="1"/>
    <col min="60" max="62" width="7.75390625" style="21" customWidth="1"/>
    <col min="63" max="64" width="4.25390625" style="21" customWidth="1"/>
    <col min="65" max="67" width="7.75390625" style="21" customWidth="1"/>
    <col min="68" max="16384" width="8.75390625" style="21" customWidth="1"/>
  </cols>
  <sheetData>
    <row r="1" spans="1:33" s="14" customFormat="1" ht="26.25" customHeight="1">
      <c r="A1" s="273" t="s">
        <v>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13"/>
      <c r="AB1" s="13"/>
      <c r="AC1" s="13"/>
      <c r="AD1" s="13"/>
      <c r="AE1" s="13"/>
      <c r="AF1" s="13"/>
      <c r="AG1" s="13"/>
    </row>
    <row r="2" spans="1:33" s="14" customFormat="1" ht="20.25" customHeight="1">
      <c r="A2" s="58"/>
      <c r="B2" s="15"/>
      <c r="C2" s="15"/>
      <c r="E2" s="270" t="s">
        <v>107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16"/>
      <c r="S2" s="13"/>
      <c r="T2" s="13"/>
      <c r="U2" s="13"/>
      <c r="V2" s="271" t="s">
        <v>99</v>
      </c>
      <c r="W2" s="271"/>
      <c r="X2" s="271"/>
      <c r="Y2" s="271"/>
      <c r="Z2" s="271"/>
      <c r="AA2" s="13"/>
      <c r="AB2" s="13"/>
      <c r="AC2" s="13"/>
      <c r="AD2" s="13"/>
      <c r="AE2" s="13"/>
      <c r="AF2" s="13"/>
      <c r="AG2" s="13"/>
    </row>
    <row r="3" spans="1:33" s="14" customFormat="1" ht="15" customHeight="1">
      <c r="A3" s="12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72"/>
      <c r="Z3" s="272"/>
      <c r="AA3" s="13"/>
      <c r="AB3" s="13"/>
      <c r="AC3" s="13"/>
      <c r="AD3" s="13"/>
      <c r="AE3" s="13"/>
      <c r="AF3" s="13"/>
      <c r="AG3" s="13"/>
    </row>
    <row r="4" spans="1:33" ht="15" customHeight="1" thickBo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/>
      <c r="AB4" s="13"/>
      <c r="AC4" s="13"/>
      <c r="AD4" s="13"/>
      <c r="AE4" s="13"/>
      <c r="AF4" s="13"/>
      <c r="AG4" s="13"/>
    </row>
    <row r="5" spans="1:33" ht="13.5" customHeight="1" thickBot="1">
      <c r="A5" s="76" t="s">
        <v>5</v>
      </c>
      <c r="B5" s="77" t="s">
        <v>6</v>
      </c>
      <c r="C5" s="267">
        <v>17</v>
      </c>
      <c r="D5" s="268"/>
      <c r="E5" s="268"/>
      <c r="F5" s="268"/>
      <c r="G5" s="268"/>
      <c r="H5" s="269">
        <v>8</v>
      </c>
      <c r="I5" s="268"/>
      <c r="J5" s="268"/>
      <c r="K5" s="268"/>
      <c r="L5" s="268"/>
      <c r="M5" s="269">
        <v>11</v>
      </c>
      <c r="N5" s="268"/>
      <c r="O5" s="268"/>
      <c r="P5" s="268"/>
      <c r="Q5" s="268"/>
      <c r="R5" s="269" t="s">
        <v>14</v>
      </c>
      <c r="S5" s="268"/>
      <c r="T5" s="268"/>
      <c r="U5" s="268"/>
      <c r="V5" s="268"/>
      <c r="W5" s="259" t="s">
        <v>7</v>
      </c>
      <c r="X5" s="260"/>
      <c r="Y5" s="78" t="s">
        <v>8</v>
      </c>
      <c r="Z5" s="79" t="s">
        <v>9</v>
      </c>
      <c r="AA5" s="13"/>
      <c r="AB5" s="13"/>
      <c r="AC5" s="13"/>
      <c r="AD5" s="13"/>
      <c r="AE5" s="13"/>
      <c r="AF5" s="13"/>
      <c r="AG5" s="13"/>
    </row>
    <row r="6" spans="1:33" ht="13.5" customHeight="1" thickTop="1">
      <c r="A6" s="218">
        <v>17</v>
      </c>
      <c r="B6" s="22" t="s">
        <v>79</v>
      </c>
      <c r="C6" s="261" t="s">
        <v>49</v>
      </c>
      <c r="D6" s="262"/>
      <c r="E6" s="262"/>
      <c r="F6" s="262"/>
      <c r="G6" s="262"/>
      <c r="H6" s="263" t="s">
        <v>109</v>
      </c>
      <c r="I6" s="264"/>
      <c r="J6" s="264"/>
      <c r="K6" s="264"/>
      <c r="L6" s="264"/>
      <c r="M6" s="263" t="s">
        <v>110</v>
      </c>
      <c r="N6" s="264"/>
      <c r="O6" s="264"/>
      <c r="P6" s="264"/>
      <c r="Q6" s="264"/>
      <c r="R6" s="263" t="s">
        <v>14</v>
      </c>
      <c r="S6" s="264"/>
      <c r="T6" s="264"/>
      <c r="U6" s="264"/>
      <c r="V6" s="264"/>
      <c r="W6" s="265" t="s">
        <v>111</v>
      </c>
      <c r="X6" s="266"/>
      <c r="Y6" s="247">
        <v>4</v>
      </c>
      <c r="Z6" s="249">
        <v>1</v>
      </c>
      <c r="AA6" s="13"/>
      <c r="AB6" s="13"/>
      <c r="AC6" s="13"/>
      <c r="AD6" s="13"/>
      <c r="AE6" s="13"/>
      <c r="AF6" s="13"/>
      <c r="AG6" s="13"/>
    </row>
    <row r="7" spans="1:33" ht="13.5" customHeight="1">
      <c r="A7" s="251"/>
      <c r="B7" s="24" t="s">
        <v>78</v>
      </c>
      <c r="C7" s="276" t="s">
        <v>50</v>
      </c>
      <c r="D7" s="217"/>
      <c r="E7" s="217"/>
      <c r="F7" s="217"/>
      <c r="G7" s="217"/>
      <c r="H7" s="25" t="s">
        <v>112</v>
      </c>
      <c r="I7" s="26" t="s">
        <v>113</v>
      </c>
      <c r="J7" s="26" t="s">
        <v>112</v>
      </c>
      <c r="K7" s="26" t="s">
        <v>14</v>
      </c>
      <c r="L7" s="26" t="s">
        <v>14</v>
      </c>
      <c r="M7" s="25" t="s">
        <v>114</v>
      </c>
      <c r="N7" s="26" t="s">
        <v>115</v>
      </c>
      <c r="O7" s="26" t="s">
        <v>112</v>
      </c>
      <c r="P7" s="26" t="s">
        <v>116</v>
      </c>
      <c r="Q7" s="26" t="s">
        <v>14</v>
      </c>
      <c r="R7" s="87" t="s">
        <v>14</v>
      </c>
      <c r="S7" s="88" t="s">
        <v>14</v>
      </c>
      <c r="T7" s="88" t="s">
        <v>14</v>
      </c>
      <c r="U7" s="26" t="s">
        <v>14</v>
      </c>
      <c r="V7" s="88" t="s">
        <v>14</v>
      </c>
      <c r="W7" s="257"/>
      <c r="X7" s="258"/>
      <c r="Y7" s="248"/>
      <c r="Z7" s="250"/>
      <c r="AA7" s="13"/>
      <c r="AB7" s="13"/>
      <c r="AC7" s="13"/>
      <c r="AD7" s="13"/>
      <c r="AE7" s="13"/>
      <c r="AF7" s="13"/>
      <c r="AG7" s="13"/>
    </row>
    <row r="8" spans="1:33" ht="13.5" customHeight="1">
      <c r="A8" s="218">
        <v>8</v>
      </c>
      <c r="B8" s="56" t="s">
        <v>52</v>
      </c>
      <c r="C8" s="252" t="s">
        <v>117</v>
      </c>
      <c r="D8" s="253"/>
      <c r="E8" s="253"/>
      <c r="F8" s="253"/>
      <c r="G8" s="253"/>
      <c r="H8" s="254" t="s">
        <v>49</v>
      </c>
      <c r="I8" s="255"/>
      <c r="J8" s="255"/>
      <c r="K8" s="255"/>
      <c r="L8" s="255"/>
      <c r="M8" s="256" t="s">
        <v>117</v>
      </c>
      <c r="N8" s="253"/>
      <c r="O8" s="253"/>
      <c r="P8" s="253"/>
      <c r="Q8" s="253"/>
      <c r="R8" s="246" t="s">
        <v>14</v>
      </c>
      <c r="S8" s="204"/>
      <c r="T8" s="204"/>
      <c r="U8" s="253"/>
      <c r="V8" s="204"/>
      <c r="W8" s="238" t="s">
        <v>118</v>
      </c>
      <c r="X8" s="239"/>
      <c r="Y8" s="242">
        <v>2</v>
      </c>
      <c r="Z8" s="244">
        <v>3</v>
      </c>
      <c r="AA8" s="13"/>
      <c r="AB8" s="13"/>
      <c r="AC8" s="13"/>
      <c r="AD8" s="13"/>
      <c r="AE8" s="13"/>
      <c r="AF8" s="13"/>
      <c r="AG8" s="13"/>
    </row>
    <row r="9" spans="1:33" ht="13.5" customHeight="1">
      <c r="A9" s="251"/>
      <c r="B9" s="24" t="s">
        <v>63</v>
      </c>
      <c r="C9" s="89" t="s">
        <v>119</v>
      </c>
      <c r="D9" s="26" t="s">
        <v>120</v>
      </c>
      <c r="E9" s="26" t="s">
        <v>119</v>
      </c>
      <c r="F9" s="26" t="s">
        <v>14</v>
      </c>
      <c r="G9" s="26" t="s">
        <v>14</v>
      </c>
      <c r="H9" s="216" t="s">
        <v>50</v>
      </c>
      <c r="I9" s="217"/>
      <c r="J9" s="217"/>
      <c r="K9" s="217"/>
      <c r="L9" s="217"/>
      <c r="M9" s="25" t="s">
        <v>121</v>
      </c>
      <c r="N9" s="26" t="s">
        <v>120</v>
      </c>
      <c r="O9" s="26" t="s">
        <v>122</v>
      </c>
      <c r="P9" s="26" t="s">
        <v>14</v>
      </c>
      <c r="Q9" s="26" t="s">
        <v>14</v>
      </c>
      <c r="R9" s="25" t="s">
        <v>14</v>
      </c>
      <c r="S9" s="26" t="s">
        <v>14</v>
      </c>
      <c r="T9" s="26" t="s">
        <v>14</v>
      </c>
      <c r="U9" s="26" t="s">
        <v>14</v>
      </c>
      <c r="V9" s="26" t="s">
        <v>14</v>
      </c>
      <c r="W9" s="257"/>
      <c r="X9" s="258"/>
      <c r="Y9" s="248"/>
      <c r="Z9" s="250"/>
      <c r="AA9" s="13"/>
      <c r="AB9" s="13"/>
      <c r="AC9" s="13"/>
      <c r="AD9" s="13"/>
      <c r="AE9" s="13"/>
      <c r="AF9" s="13"/>
      <c r="AG9" s="13"/>
    </row>
    <row r="10" spans="1:33" ht="13.5" customHeight="1">
      <c r="A10" s="218">
        <v>11</v>
      </c>
      <c r="B10" s="56" t="s">
        <v>68</v>
      </c>
      <c r="C10" s="252" t="s">
        <v>123</v>
      </c>
      <c r="D10" s="253"/>
      <c r="E10" s="253"/>
      <c r="F10" s="253"/>
      <c r="G10" s="253"/>
      <c r="H10" s="256" t="s">
        <v>109</v>
      </c>
      <c r="I10" s="253"/>
      <c r="J10" s="253"/>
      <c r="K10" s="253"/>
      <c r="L10" s="253"/>
      <c r="M10" s="254" t="s">
        <v>49</v>
      </c>
      <c r="N10" s="255"/>
      <c r="O10" s="255"/>
      <c r="P10" s="255"/>
      <c r="Q10" s="255"/>
      <c r="R10" s="246" t="s">
        <v>14</v>
      </c>
      <c r="S10" s="204"/>
      <c r="T10" s="204"/>
      <c r="U10" s="204"/>
      <c r="V10" s="204"/>
      <c r="W10" s="238" t="s">
        <v>124</v>
      </c>
      <c r="X10" s="239"/>
      <c r="Y10" s="242">
        <v>3</v>
      </c>
      <c r="Z10" s="244">
        <v>2</v>
      </c>
      <c r="AA10" s="13"/>
      <c r="AB10" s="13"/>
      <c r="AC10" s="13"/>
      <c r="AD10" s="13"/>
      <c r="AE10" s="13"/>
      <c r="AF10" s="13"/>
      <c r="AG10" s="13"/>
    </row>
    <row r="11" spans="1:33" ht="13.5" customHeight="1">
      <c r="A11" s="251"/>
      <c r="B11" s="24" t="s">
        <v>67</v>
      </c>
      <c r="C11" s="89" t="s">
        <v>125</v>
      </c>
      <c r="D11" s="26" t="s">
        <v>126</v>
      </c>
      <c r="E11" s="26" t="s">
        <v>119</v>
      </c>
      <c r="F11" s="26" t="s">
        <v>122</v>
      </c>
      <c r="G11" s="26" t="s">
        <v>14</v>
      </c>
      <c r="H11" s="25" t="s">
        <v>127</v>
      </c>
      <c r="I11" s="26" t="s">
        <v>113</v>
      </c>
      <c r="J11" s="26" t="s">
        <v>116</v>
      </c>
      <c r="K11" s="26" t="s">
        <v>14</v>
      </c>
      <c r="L11" s="26" t="s">
        <v>14</v>
      </c>
      <c r="M11" s="216" t="s">
        <v>50</v>
      </c>
      <c r="N11" s="217"/>
      <c r="O11" s="217"/>
      <c r="P11" s="217"/>
      <c r="Q11" s="217"/>
      <c r="R11" s="25" t="s">
        <v>14</v>
      </c>
      <c r="S11" s="26" t="s">
        <v>14</v>
      </c>
      <c r="T11" s="26" t="s">
        <v>14</v>
      </c>
      <c r="U11" s="26" t="s">
        <v>14</v>
      </c>
      <c r="V11" s="26" t="s">
        <v>14</v>
      </c>
      <c r="W11" s="257"/>
      <c r="X11" s="258"/>
      <c r="Y11" s="248"/>
      <c r="Z11" s="250"/>
      <c r="AA11" s="13"/>
      <c r="AB11" s="13"/>
      <c r="AC11" s="13"/>
      <c r="AD11" s="13"/>
      <c r="AE11" s="13"/>
      <c r="AF11" s="13"/>
      <c r="AG11" s="13"/>
    </row>
    <row r="12" spans="1:33" ht="13.5" customHeight="1">
      <c r="A12" s="218" t="s">
        <v>14</v>
      </c>
      <c r="B12" s="56" t="s">
        <v>14</v>
      </c>
      <c r="C12" s="252" t="s">
        <v>14</v>
      </c>
      <c r="D12" s="253"/>
      <c r="E12" s="253"/>
      <c r="F12" s="253"/>
      <c r="G12" s="253"/>
      <c r="H12" s="256" t="s">
        <v>14</v>
      </c>
      <c r="I12" s="253"/>
      <c r="J12" s="253"/>
      <c r="K12" s="253"/>
      <c r="L12" s="253"/>
      <c r="M12" s="256" t="s">
        <v>14</v>
      </c>
      <c r="N12" s="253"/>
      <c r="O12" s="253"/>
      <c r="P12" s="253"/>
      <c r="Q12" s="253"/>
      <c r="R12" s="254" t="s">
        <v>49</v>
      </c>
      <c r="S12" s="255"/>
      <c r="T12" s="255"/>
      <c r="U12" s="255"/>
      <c r="V12" s="255"/>
      <c r="W12" s="238" t="s">
        <v>14</v>
      </c>
      <c r="X12" s="239"/>
      <c r="Y12" s="242" t="s">
        <v>14</v>
      </c>
      <c r="Z12" s="244"/>
      <c r="AA12" s="13"/>
      <c r="AB12" s="13"/>
      <c r="AC12" s="13"/>
      <c r="AD12" s="13"/>
      <c r="AE12" s="13"/>
      <c r="AF12" s="13"/>
      <c r="AG12" s="13"/>
    </row>
    <row r="13" spans="1:33" ht="13.5" customHeight="1" thickBot="1">
      <c r="A13" s="205"/>
      <c r="B13" s="27" t="s">
        <v>14</v>
      </c>
      <c r="C13" s="90" t="s">
        <v>14</v>
      </c>
      <c r="D13" s="29" t="s">
        <v>14</v>
      </c>
      <c r="E13" s="29" t="s">
        <v>14</v>
      </c>
      <c r="F13" s="29" t="s">
        <v>14</v>
      </c>
      <c r="G13" s="29" t="s">
        <v>14</v>
      </c>
      <c r="H13" s="28" t="s">
        <v>14</v>
      </c>
      <c r="I13" s="29" t="s">
        <v>14</v>
      </c>
      <c r="J13" s="29" t="s">
        <v>14</v>
      </c>
      <c r="K13" s="29" t="s">
        <v>14</v>
      </c>
      <c r="L13" s="29" t="s">
        <v>14</v>
      </c>
      <c r="M13" s="28" t="s">
        <v>14</v>
      </c>
      <c r="N13" s="29" t="s">
        <v>14</v>
      </c>
      <c r="O13" s="29" t="s">
        <v>14</v>
      </c>
      <c r="P13" s="29" t="s">
        <v>14</v>
      </c>
      <c r="Q13" s="29" t="s">
        <v>14</v>
      </c>
      <c r="R13" s="214" t="s">
        <v>50</v>
      </c>
      <c r="S13" s="215"/>
      <c r="T13" s="215"/>
      <c r="U13" s="215"/>
      <c r="V13" s="215"/>
      <c r="W13" s="240"/>
      <c r="X13" s="241"/>
      <c r="Y13" s="243"/>
      <c r="Z13" s="245"/>
      <c r="AA13" s="13"/>
      <c r="AB13" s="13"/>
      <c r="AC13" s="13"/>
      <c r="AD13" s="13"/>
      <c r="AE13" s="13"/>
      <c r="AF13" s="13"/>
      <c r="AG13" s="13"/>
    </row>
    <row r="14" spans="1:33" ht="13.5" customHeight="1">
      <c r="A14" s="30"/>
      <c r="B14" s="31" t="s">
        <v>11</v>
      </c>
      <c r="C14" s="32" t="s">
        <v>42</v>
      </c>
      <c r="D14" s="32"/>
      <c r="E14" s="32"/>
      <c r="F14" s="32"/>
      <c r="G14" s="32"/>
      <c r="H14" s="32"/>
      <c r="I14" s="295" t="s">
        <v>14</v>
      </c>
      <c r="J14" s="295"/>
      <c r="K14" s="295"/>
      <c r="L14" s="295"/>
      <c r="M14" s="296" t="s">
        <v>14</v>
      </c>
      <c r="N14" s="296"/>
      <c r="O14" s="34"/>
      <c r="P14" s="34"/>
      <c r="Q14" s="32" t="s">
        <v>128</v>
      </c>
      <c r="R14" s="32"/>
      <c r="S14" s="32"/>
      <c r="T14" s="32"/>
      <c r="U14" s="32"/>
      <c r="V14" s="32"/>
      <c r="W14" s="295" t="s">
        <v>14</v>
      </c>
      <c r="X14" s="295"/>
      <c r="Y14" s="295"/>
      <c r="Z14" s="33" t="s">
        <v>14</v>
      </c>
      <c r="AA14" s="13"/>
      <c r="AB14" s="13"/>
      <c r="AC14" s="13"/>
      <c r="AD14" s="13"/>
      <c r="AE14" s="13"/>
      <c r="AF14" s="13"/>
      <c r="AG14" s="13"/>
    </row>
    <row r="15" spans="1:33" ht="13.5" customHeight="1">
      <c r="A15" s="30"/>
      <c r="B15" s="31" t="s">
        <v>12</v>
      </c>
      <c r="C15" s="35" t="s">
        <v>42</v>
      </c>
      <c r="D15" s="35"/>
      <c r="E15" s="35"/>
      <c r="F15" s="35"/>
      <c r="G15" s="35"/>
      <c r="H15" s="35"/>
      <c r="I15" s="235" t="s">
        <v>14</v>
      </c>
      <c r="J15" s="235"/>
      <c r="K15" s="235"/>
      <c r="L15" s="235"/>
      <c r="M15" s="296" t="s">
        <v>14</v>
      </c>
      <c r="N15" s="296"/>
      <c r="O15" s="37"/>
      <c r="P15" s="37"/>
      <c r="Q15" s="35" t="s">
        <v>129</v>
      </c>
      <c r="R15" s="35"/>
      <c r="S15" s="35"/>
      <c r="T15" s="35"/>
      <c r="U15" s="35"/>
      <c r="V15" s="35"/>
      <c r="W15" s="235" t="s">
        <v>14</v>
      </c>
      <c r="X15" s="235"/>
      <c r="Y15" s="235"/>
      <c r="Z15" s="33" t="s">
        <v>14</v>
      </c>
      <c r="AA15" s="13"/>
      <c r="AB15" s="13"/>
      <c r="AC15" s="13"/>
      <c r="AD15" s="13"/>
      <c r="AE15" s="13"/>
      <c r="AF15" s="13"/>
      <c r="AG15" s="13"/>
    </row>
    <row r="16" spans="1:33" ht="13.5" customHeight="1">
      <c r="A16" s="30"/>
      <c r="B16" s="31" t="s">
        <v>13</v>
      </c>
      <c r="C16" s="35" t="s">
        <v>42</v>
      </c>
      <c r="D16" s="35"/>
      <c r="E16" s="35"/>
      <c r="F16" s="35"/>
      <c r="G16" s="35"/>
      <c r="H16" s="35"/>
      <c r="I16" s="235" t="s">
        <v>14</v>
      </c>
      <c r="J16" s="235"/>
      <c r="K16" s="235"/>
      <c r="L16" s="235"/>
      <c r="M16" s="296" t="s">
        <v>14</v>
      </c>
      <c r="N16" s="296"/>
      <c r="O16" s="34"/>
      <c r="P16" s="34"/>
      <c r="Q16" s="35" t="s">
        <v>130</v>
      </c>
      <c r="R16" s="35"/>
      <c r="S16" s="35"/>
      <c r="T16" s="35"/>
      <c r="U16" s="35"/>
      <c r="V16" s="35"/>
      <c r="W16" s="235" t="s">
        <v>14</v>
      </c>
      <c r="X16" s="235"/>
      <c r="Y16" s="235"/>
      <c r="Z16" s="33" t="s">
        <v>14</v>
      </c>
      <c r="AA16" s="13"/>
      <c r="AB16" s="13"/>
      <c r="AC16" s="13"/>
      <c r="AD16" s="13"/>
      <c r="AE16" s="13"/>
      <c r="AF16" s="13"/>
      <c r="AG16" s="13"/>
    </row>
    <row r="17" spans="1:33" ht="13.5" customHeight="1">
      <c r="A17" s="30"/>
      <c r="B17" s="31"/>
      <c r="C17" s="35"/>
      <c r="D17" s="35"/>
      <c r="E17" s="35"/>
      <c r="F17" s="35"/>
      <c r="G17" s="35"/>
      <c r="H17" s="35"/>
      <c r="I17" s="36"/>
      <c r="J17" s="36"/>
      <c r="K17" s="36"/>
      <c r="L17" s="36"/>
      <c r="M17" s="38"/>
      <c r="N17" s="38"/>
      <c r="O17" s="34"/>
      <c r="P17" s="34"/>
      <c r="Q17" s="35"/>
      <c r="R17" s="35"/>
      <c r="S17" s="35"/>
      <c r="T17" s="35"/>
      <c r="U17" s="35"/>
      <c r="V17" s="35"/>
      <c r="W17" s="39"/>
      <c r="X17" s="39"/>
      <c r="Y17" s="39"/>
      <c r="Z17" s="33"/>
      <c r="AA17" s="13"/>
      <c r="AB17" s="13"/>
      <c r="AC17" s="13"/>
      <c r="AD17" s="13"/>
      <c r="AE17" s="13"/>
      <c r="AF17" s="13"/>
      <c r="AG17" s="13"/>
    </row>
    <row r="18" spans="1:33" ht="13.5" customHeight="1">
      <c r="A18" s="30"/>
      <c r="B18" s="31"/>
      <c r="C18" s="35"/>
      <c r="D18" s="35"/>
      <c r="E18" s="35"/>
      <c r="F18" s="35"/>
      <c r="G18" s="35"/>
      <c r="H18" s="35"/>
      <c r="I18" s="36"/>
      <c r="J18" s="36"/>
      <c r="K18" s="36"/>
      <c r="L18" s="36"/>
      <c r="M18" s="38"/>
      <c r="N18" s="38"/>
      <c r="O18" s="34"/>
      <c r="P18" s="34"/>
      <c r="Q18" s="35"/>
      <c r="R18" s="35"/>
      <c r="S18" s="35"/>
      <c r="T18" s="35"/>
      <c r="U18" s="35"/>
      <c r="V18" s="35"/>
      <c r="W18" s="39"/>
      <c r="X18" s="39"/>
      <c r="Y18" s="39"/>
      <c r="Z18" s="33"/>
      <c r="AA18" s="13"/>
      <c r="AB18" s="13"/>
      <c r="AC18" s="13"/>
      <c r="AD18" s="13"/>
      <c r="AE18" s="13"/>
      <c r="AF18" s="13"/>
      <c r="AG18" s="13"/>
    </row>
    <row r="19" spans="1:33" ht="13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13"/>
      <c r="AB19" s="13"/>
      <c r="AC19" s="13"/>
      <c r="AD19" s="13"/>
      <c r="AE19" s="13"/>
      <c r="AF19" s="13"/>
      <c r="AG19" s="13"/>
    </row>
    <row r="20" spans="1:33" ht="15" customHeight="1" thickBot="1">
      <c r="A20" s="19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3"/>
      <c r="AB20" s="13"/>
      <c r="AC20" s="13"/>
      <c r="AD20" s="13"/>
      <c r="AE20" s="13"/>
      <c r="AF20" s="13"/>
      <c r="AG20" s="13"/>
    </row>
    <row r="21" spans="1:33" ht="13.5" customHeight="1" thickBot="1">
      <c r="A21" s="76" t="s">
        <v>5</v>
      </c>
      <c r="B21" s="77" t="s">
        <v>6</v>
      </c>
      <c r="C21" s="267">
        <v>19</v>
      </c>
      <c r="D21" s="268"/>
      <c r="E21" s="268"/>
      <c r="F21" s="268"/>
      <c r="G21" s="268"/>
      <c r="H21" s="269" t="s">
        <v>14</v>
      </c>
      <c r="I21" s="268"/>
      <c r="J21" s="268"/>
      <c r="K21" s="268"/>
      <c r="L21" s="268"/>
      <c r="M21" s="269">
        <v>3</v>
      </c>
      <c r="N21" s="268"/>
      <c r="O21" s="268"/>
      <c r="P21" s="268"/>
      <c r="Q21" s="268"/>
      <c r="R21" s="269">
        <v>13</v>
      </c>
      <c r="S21" s="268"/>
      <c r="T21" s="268"/>
      <c r="U21" s="268"/>
      <c r="V21" s="268"/>
      <c r="W21" s="259" t="s">
        <v>7</v>
      </c>
      <c r="X21" s="260"/>
      <c r="Y21" s="78" t="s">
        <v>8</v>
      </c>
      <c r="Z21" s="79" t="s">
        <v>9</v>
      </c>
      <c r="AA21" s="13"/>
      <c r="AB21" s="13"/>
      <c r="AC21" s="13"/>
      <c r="AD21" s="13"/>
      <c r="AE21" s="13"/>
      <c r="AF21" s="13"/>
      <c r="AG21" s="13"/>
    </row>
    <row r="22" spans="1:33" ht="13.5" customHeight="1" thickTop="1">
      <c r="A22" s="218">
        <v>19</v>
      </c>
      <c r="B22" s="22" t="s">
        <v>83</v>
      </c>
      <c r="C22" s="261" t="s">
        <v>49</v>
      </c>
      <c r="D22" s="262"/>
      <c r="E22" s="262"/>
      <c r="F22" s="262"/>
      <c r="G22" s="262"/>
      <c r="H22" s="263" t="s">
        <v>14</v>
      </c>
      <c r="I22" s="264"/>
      <c r="J22" s="264"/>
      <c r="K22" s="264"/>
      <c r="L22" s="264"/>
      <c r="M22" s="263" t="s">
        <v>131</v>
      </c>
      <c r="N22" s="264"/>
      <c r="O22" s="264"/>
      <c r="P22" s="264"/>
      <c r="Q22" s="264"/>
      <c r="R22" s="263" t="s">
        <v>109</v>
      </c>
      <c r="S22" s="264"/>
      <c r="T22" s="264"/>
      <c r="U22" s="264"/>
      <c r="V22" s="264"/>
      <c r="W22" s="265" t="s">
        <v>132</v>
      </c>
      <c r="X22" s="266"/>
      <c r="Y22" s="247">
        <v>4</v>
      </c>
      <c r="Z22" s="249">
        <v>1</v>
      </c>
      <c r="AA22" s="13"/>
      <c r="AB22" s="13"/>
      <c r="AC22" s="13"/>
      <c r="AD22" s="13"/>
      <c r="AE22" s="13"/>
      <c r="AF22" s="13"/>
      <c r="AG22" s="13"/>
    </row>
    <row r="23" spans="1:33" ht="13.5" customHeight="1">
      <c r="A23" s="251"/>
      <c r="B23" s="24" t="s">
        <v>82</v>
      </c>
      <c r="C23" s="276" t="s">
        <v>14</v>
      </c>
      <c r="D23" s="217"/>
      <c r="E23" s="217"/>
      <c r="F23" s="217"/>
      <c r="G23" s="217"/>
      <c r="H23" s="25" t="s">
        <v>14</v>
      </c>
      <c r="I23" s="26" t="s">
        <v>14</v>
      </c>
      <c r="J23" s="26" t="s">
        <v>14</v>
      </c>
      <c r="K23" s="26" t="s">
        <v>14</v>
      </c>
      <c r="L23" s="26" t="s">
        <v>14</v>
      </c>
      <c r="M23" s="25" t="s">
        <v>116</v>
      </c>
      <c r="N23" s="26" t="s">
        <v>120</v>
      </c>
      <c r="O23" s="26" t="s">
        <v>119</v>
      </c>
      <c r="P23" s="26" t="s">
        <v>127</v>
      </c>
      <c r="Q23" s="26" t="s">
        <v>97</v>
      </c>
      <c r="R23" s="87" t="s">
        <v>115</v>
      </c>
      <c r="S23" s="88" t="s">
        <v>133</v>
      </c>
      <c r="T23" s="88" t="s">
        <v>113</v>
      </c>
      <c r="U23" s="26" t="s">
        <v>14</v>
      </c>
      <c r="V23" s="88" t="s">
        <v>14</v>
      </c>
      <c r="W23" s="257"/>
      <c r="X23" s="258"/>
      <c r="Y23" s="248"/>
      <c r="Z23" s="250"/>
      <c r="AA23" s="13"/>
      <c r="AB23" s="13"/>
      <c r="AC23" s="13"/>
      <c r="AD23" s="13"/>
      <c r="AE23" s="13"/>
      <c r="AF23" s="13"/>
      <c r="AG23" s="13"/>
    </row>
    <row r="24" spans="1:33" ht="13.5" customHeight="1">
      <c r="A24" s="218" t="s">
        <v>14</v>
      </c>
      <c r="B24" s="56" t="s">
        <v>14</v>
      </c>
      <c r="C24" s="252" t="s">
        <v>14</v>
      </c>
      <c r="D24" s="253"/>
      <c r="E24" s="253"/>
      <c r="F24" s="253"/>
      <c r="G24" s="253"/>
      <c r="H24" s="254" t="s">
        <v>49</v>
      </c>
      <c r="I24" s="255"/>
      <c r="J24" s="255"/>
      <c r="K24" s="255"/>
      <c r="L24" s="255"/>
      <c r="M24" s="256" t="s">
        <v>14</v>
      </c>
      <c r="N24" s="253"/>
      <c r="O24" s="253"/>
      <c r="P24" s="253"/>
      <c r="Q24" s="253"/>
      <c r="R24" s="246" t="s">
        <v>14</v>
      </c>
      <c r="S24" s="204"/>
      <c r="T24" s="204"/>
      <c r="U24" s="253"/>
      <c r="V24" s="204"/>
      <c r="W24" s="238" t="s">
        <v>14</v>
      </c>
      <c r="X24" s="239"/>
      <c r="Y24" s="242" t="s">
        <v>14</v>
      </c>
      <c r="Z24" s="244"/>
      <c r="AA24" s="13"/>
      <c r="AB24" s="13"/>
      <c r="AC24" s="13"/>
      <c r="AD24" s="13"/>
      <c r="AE24" s="13"/>
      <c r="AF24" s="13"/>
      <c r="AG24" s="13"/>
    </row>
    <row r="25" spans="1:33" ht="13.5" customHeight="1">
      <c r="A25" s="251"/>
      <c r="B25" s="24" t="s">
        <v>14</v>
      </c>
      <c r="C25" s="89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16" t="s">
        <v>50</v>
      </c>
      <c r="I25" s="217"/>
      <c r="J25" s="217"/>
      <c r="K25" s="217"/>
      <c r="L25" s="217"/>
      <c r="M25" s="25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5" t="s">
        <v>14</v>
      </c>
      <c r="S25" s="26" t="s">
        <v>14</v>
      </c>
      <c r="T25" s="26" t="s">
        <v>14</v>
      </c>
      <c r="U25" s="26" t="s">
        <v>14</v>
      </c>
      <c r="V25" s="26" t="s">
        <v>14</v>
      </c>
      <c r="W25" s="257"/>
      <c r="X25" s="258"/>
      <c r="Y25" s="248"/>
      <c r="Z25" s="250"/>
      <c r="AA25" s="13"/>
      <c r="AB25" s="13"/>
      <c r="AC25" s="13"/>
      <c r="AD25" s="13"/>
      <c r="AE25" s="13"/>
      <c r="AF25" s="13"/>
      <c r="AG25" s="13"/>
    </row>
    <row r="26" spans="1:33" ht="13.5" customHeight="1">
      <c r="A26" s="218">
        <v>3</v>
      </c>
      <c r="B26" s="56" t="s">
        <v>56</v>
      </c>
      <c r="C26" s="252" t="s">
        <v>134</v>
      </c>
      <c r="D26" s="253"/>
      <c r="E26" s="253"/>
      <c r="F26" s="253"/>
      <c r="G26" s="253"/>
      <c r="H26" s="256" t="s">
        <v>14</v>
      </c>
      <c r="I26" s="253"/>
      <c r="J26" s="253"/>
      <c r="K26" s="253"/>
      <c r="L26" s="253"/>
      <c r="M26" s="254" t="s">
        <v>49</v>
      </c>
      <c r="N26" s="255"/>
      <c r="O26" s="255"/>
      <c r="P26" s="255"/>
      <c r="Q26" s="255"/>
      <c r="R26" s="246" t="s">
        <v>109</v>
      </c>
      <c r="S26" s="204"/>
      <c r="T26" s="204"/>
      <c r="U26" s="204"/>
      <c r="V26" s="204"/>
      <c r="W26" s="238" t="s">
        <v>135</v>
      </c>
      <c r="X26" s="239"/>
      <c r="Y26" s="242">
        <v>3</v>
      </c>
      <c r="Z26" s="244">
        <v>2</v>
      </c>
      <c r="AA26" s="13"/>
      <c r="AB26" s="13"/>
      <c r="AC26" s="13"/>
      <c r="AD26" s="13"/>
      <c r="AE26" s="13"/>
      <c r="AF26" s="13"/>
      <c r="AG26" s="13"/>
    </row>
    <row r="27" spans="1:33" ht="13.5" customHeight="1">
      <c r="A27" s="251"/>
      <c r="B27" s="24" t="s">
        <v>55</v>
      </c>
      <c r="C27" s="89" t="s">
        <v>122</v>
      </c>
      <c r="D27" s="26" t="s">
        <v>113</v>
      </c>
      <c r="E27" s="26" t="s">
        <v>112</v>
      </c>
      <c r="F27" s="26" t="s">
        <v>121</v>
      </c>
      <c r="G27" s="26" t="s">
        <v>93</v>
      </c>
      <c r="H27" s="25" t="s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216" t="s">
        <v>50</v>
      </c>
      <c r="N27" s="217"/>
      <c r="O27" s="217"/>
      <c r="P27" s="217"/>
      <c r="Q27" s="217"/>
      <c r="R27" s="25" t="s">
        <v>127</v>
      </c>
      <c r="S27" s="26" t="s">
        <v>112</v>
      </c>
      <c r="T27" s="26" t="s">
        <v>115</v>
      </c>
      <c r="U27" s="26" t="s">
        <v>14</v>
      </c>
      <c r="V27" s="26" t="s">
        <v>14</v>
      </c>
      <c r="W27" s="257"/>
      <c r="X27" s="258"/>
      <c r="Y27" s="248"/>
      <c r="Z27" s="250"/>
      <c r="AA27" s="13"/>
      <c r="AB27" s="13"/>
      <c r="AC27" s="13"/>
      <c r="AD27" s="13"/>
      <c r="AE27" s="13"/>
      <c r="AF27" s="13"/>
      <c r="AG27" s="13"/>
    </row>
    <row r="28" spans="1:33" ht="13.5" customHeight="1">
      <c r="A28" s="218">
        <v>13</v>
      </c>
      <c r="B28" s="56" t="s">
        <v>72</v>
      </c>
      <c r="C28" s="252" t="s">
        <v>117</v>
      </c>
      <c r="D28" s="253"/>
      <c r="E28" s="253"/>
      <c r="F28" s="253"/>
      <c r="G28" s="253"/>
      <c r="H28" s="256" t="s">
        <v>14</v>
      </c>
      <c r="I28" s="253"/>
      <c r="J28" s="253"/>
      <c r="K28" s="253"/>
      <c r="L28" s="253"/>
      <c r="M28" s="256" t="s">
        <v>117</v>
      </c>
      <c r="N28" s="253"/>
      <c r="O28" s="253"/>
      <c r="P28" s="253"/>
      <c r="Q28" s="253"/>
      <c r="R28" s="254" t="s">
        <v>49</v>
      </c>
      <c r="S28" s="255"/>
      <c r="T28" s="255"/>
      <c r="U28" s="255"/>
      <c r="V28" s="255"/>
      <c r="W28" s="238" t="s">
        <v>118</v>
      </c>
      <c r="X28" s="239"/>
      <c r="Y28" s="242">
        <v>2</v>
      </c>
      <c r="Z28" s="244">
        <v>3</v>
      </c>
      <c r="AA28" s="13"/>
      <c r="AB28" s="13"/>
      <c r="AC28" s="13"/>
      <c r="AD28" s="13"/>
      <c r="AE28" s="13"/>
      <c r="AF28" s="13"/>
      <c r="AG28" s="13"/>
    </row>
    <row r="29" spans="1:33" ht="13.5" customHeight="1" thickBot="1">
      <c r="A29" s="205"/>
      <c r="B29" s="27" t="s">
        <v>71</v>
      </c>
      <c r="C29" s="90" t="s">
        <v>126</v>
      </c>
      <c r="D29" s="29" t="s">
        <v>136</v>
      </c>
      <c r="E29" s="29" t="s">
        <v>120</v>
      </c>
      <c r="F29" s="29" t="s">
        <v>14</v>
      </c>
      <c r="G29" s="29" t="s">
        <v>14</v>
      </c>
      <c r="H29" s="28" t="s">
        <v>14</v>
      </c>
      <c r="I29" s="29" t="s">
        <v>14</v>
      </c>
      <c r="J29" s="29" t="s">
        <v>14</v>
      </c>
      <c r="K29" s="29" t="s">
        <v>14</v>
      </c>
      <c r="L29" s="29" t="s">
        <v>14</v>
      </c>
      <c r="M29" s="28" t="s">
        <v>121</v>
      </c>
      <c r="N29" s="29" t="s">
        <v>119</v>
      </c>
      <c r="O29" s="29" t="s">
        <v>126</v>
      </c>
      <c r="P29" s="29" t="s">
        <v>14</v>
      </c>
      <c r="Q29" s="29" t="s">
        <v>14</v>
      </c>
      <c r="R29" s="214" t="s">
        <v>50</v>
      </c>
      <c r="S29" s="215"/>
      <c r="T29" s="215"/>
      <c r="U29" s="215"/>
      <c r="V29" s="215"/>
      <c r="W29" s="240"/>
      <c r="X29" s="241"/>
      <c r="Y29" s="243"/>
      <c r="Z29" s="245"/>
      <c r="AA29" s="13"/>
      <c r="AB29" s="13"/>
      <c r="AC29" s="13"/>
      <c r="AD29" s="13"/>
      <c r="AE29" s="13"/>
      <c r="AF29" s="13"/>
      <c r="AG29" s="13"/>
    </row>
    <row r="30" spans="1:33" ht="13.5" customHeight="1">
      <c r="A30" s="30"/>
      <c r="B30" s="31" t="s">
        <v>11</v>
      </c>
      <c r="C30" s="32" t="s">
        <v>137</v>
      </c>
      <c r="D30" s="32"/>
      <c r="E30" s="32"/>
      <c r="F30" s="32"/>
      <c r="G30" s="32"/>
      <c r="H30" s="32"/>
      <c r="I30" s="295" t="s">
        <v>14</v>
      </c>
      <c r="J30" s="295"/>
      <c r="K30" s="295"/>
      <c r="L30" s="295"/>
      <c r="M30" s="296" t="s">
        <v>14</v>
      </c>
      <c r="N30" s="296"/>
      <c r="O30" s="34"/>
      <c r="P30" s="34"/>
      <c r="Q30" s="32" t="s">
        <v>42</v>
      </c>
      <c r="R30" s="32"/>
      <c r="S30" s="32"/>
      <c r="T30" s="32"/>
      <c r="U30" s="32"/>
      <c r="V30" s="32"/>
      <c r="W30" s="295" t="s">
        <v>14</v>
      </c>
      <c r="X30" s="295"/>
      <c r="Y30" s="295"/>
      <c r="Z30" s="33" t="s">
        <v>14</v>
      </c>
      <c r="AA30" s="13"/>
      <c r="AB30" s="13"/>
      <c r="AC30" s="13"/>
      <c r="AD30" s="13"/>
      <c r="AE30" s="13"/>
      <c r="AF30" s="13"/>
      <c r="AG30" s="13"/>
    </row>
    <row r="31" spans="1:33" ht="13.5" customHeight="1">
      <c r="A31" s="30"/>
      <c r="B31" s="31" t="s">
        <v>12</v>
      </c>
      <c r="C31" s="35" t="s">
        <v>138</v>
      </c>
      <c r="D31" s="35"/>
      <c r="E31" s="35"/>
      <c r="F31" s="35"/>
      <c r="G31" s="35"/>
      <c r="H31" s="35"/>
      <c r="I31" s="235" t="s">
        <v>14</v>
      </c>
      <c r="J31" s="235"/>
      <c r="K31" s="235"/>
      <c r="L31" s="235"/>
      <c r="M31" s="296" t="s">
        <v>14</v>
      </c>
      <c r="N31" s="296"/>
      <c r="O31" s="37"/>
      <c r="P31" s="37"/>
      <c r="Q31" s="35" t="s">
        <v>42</v>
      </c>
      <c r="R31" s="35"/>
      <c r="S31" s="35"/>
      <c r="T31" s="35"/>
      <c r="U31" s="35"/>
      <c r="V31" s="35"/>
      <c r="W31" s="235" t="s">
        <v>14</v>
      </c>
      <c r="X31" s="235"/>
      <c r="Y31" s="235"/>
      <c r="Z31" s="33" t="s">
        <v>14</v>
      </c>
      <c r="AA31" s="13"/>
      <c r="AB31" s="13"/>
      <c r="AC31" s="13"/>
      <c r="AD31" s="13"/>
      <c r="AE31" s="13"/>
      <c r="AF31" s="13"/>
      <c r="AG31" s="13"/>
    </row>
    <row r="32" spans="1:33" ht="13.5" customHeight="1">
      <c r="A32" s="30"/>
      <c r="B32" s="31" t="s">
        <v>13</v>
      </c>
      <c r="C32" s="35" t="s">
        <v>42</v>
      </c>
      <c r="D32" s="35"/>
      <c r="E32" s="35"/>
      <c r="F32" s="35"/>
      <c r="G32" s="35"/>
      <c r="H32" s="35"/>
      <c r="I32" s="235" t="s">
        <v>14</v>
      </c>
      <c r="J32" s="235"/>
      <c r="K32" s="235"/>
      <c r="L32" s="235"/>
      <c r="M32" s="296" t="s">
        <v>14</v>
      </c>
      <c r="N32" s="296"/>
      <c r="O32" s="34"/>
      <c r="P32" s="34"/>
      <c r="Q32" s="35" t="s">
        <v>139</v>
      </c>
      <c r="R32" s="35"/>
      <c r="S32" s="35"/>
      <c r="T32" s="35"/>
      <c r="U32" s="35"/>
      <c r="V32" s="35"/>
      <c r="W32" s="235" t="s">
        <v>14</v>
      </c>
      <c r="X32" s="235"/>
      <c r="Y32" s="235"/>
      <c r="Z32" s="33" t="s">
        <v>14</v>
      </c>
      <c r="AA32" s="13"/>
      <c r="AB32" s="13"/>
      <c r="AC32" s="13"/>
      <c r="AD32" s="13"/>
      <c r="AE32" s="13"/>
      <c r="AF32" s="13"/>
      <c r="AG32" s="13"/>
    </row>
    <row r="33" spans="1:33" ht="13.5" customHeight="1">
      <c r="A33" s="30"/>
      <c r="B33" s="31"/>
      <c r="C33" s="35"/>
      <c r="D33" s="35"/>
      <c r="E33" s="35"/>
      <c r="F33" s="35"/>
      <c r="G33" s="35"/>
      <c r="H33" s="35"/>
      <c r="I33" s="36"/>
      <c r="J33" s="36"/>
      <c r="K33" s="36"/>
      <c r="L33" s="36"/>
      <c r="M33" s="38"/>
      <c r="N33" s="38"/>
      <c r="O33" s="34"/>
      <c r="P33" s="34"/>
      <c r="Q33" s="35"/>
      <c r="R33" s="35"/>
      <c r="S33" s="35"/>
      <c r="T33" s="35"/>
      <c r="U33" s="35"/>
      <c r="V33" s="35"/>
      <c r="W33" s="39"/>
      <c r="X33" s="39"/>
      <c r="Y33" s="39"/>
      <c r="Z33" s="33"/>
      <c r="AA33" s="13"/>
      <c r="AB33" s="13"/>
      <c r="AC33" s="13"/>
      <c r="AD33" s="13"/>
      <c r="AE33" s="13"/>
      <c r="AF33" s="13"/>
      <c r="AG33" s="13"/>
    </row>
    <row r="34" spans="1:33" ht="13.5" customHeight="1">
      <c r="A34" s="30"/>
      <c r="B34" s="31"/>
      <c r="C34" s="35"/>
      <c r="D34" s="35"/>
      <c r="E34" s="35"/>
      <c r="F34" s="35"/>
      <c r="G34" s="35"/>
      <c r="H34" s="35"/>
      <c r="I34" s="36"/>
      <c r="J34" s="36"/>
      <c r="K34" s="36"/>
      <c r="L34" s="36"/>
      <c r="M34" s="38"/>
      <c r="N34" s="38"/>
      <c r="O34" s="34"/>
      <c r="P34" s="34"/>
      <c r="Q34" s="35"/>
      <c r="R34" s="35"/>
      <c r="S34" s="35"/>
      <c r="T34" s="35"/>
      <c r="U34" s="35"/>
      <c r="V34" s="35"/>
      <c r="W34" s="39"/>
      <c r="X34" s="39"/>
      <c r="Y34" s="39"/>
      <c r="Z34" s="33"/>
      <c r="AA34" s="13"/>
      <c r="AB34" s="13"/>
      <c r="AC34" s="13"/>
      <c r="AD34" s="13"/>
      <c r="AE34" s="13"/>
      <c r="AF34" s="13"/>
      <c r="AG34" s="13"/>
    </row>
    <row r="35" spans="1:33" ht="13.5" customHeight="1">
      <c r="A35" s="43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2"/>
      <c r="X35" s="42"/>
      <c r="Y35" s="42"/>
      <c r="Z35" s="42"/>
      <c r="AA35" s="13"/>
      <c r="AB35" s="13"/>
      <c r="AC35" s="13"/>
      <c r="AD35" s="13"/>
      <c r="AE35" s="13"/>
      <c r="AF35" s="13"/>
      <c r="AG35" s="13"/>
    </row>
    <row r="36" spans="1:33" ht="15" customHeight="1" thickBot="1">
      <c r="A36" s="19" t="s">
        <v>17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</row>
    <row r="37" spans="1:33" ht="13.5" customHeight="1" thickBot="1">
      <c r="A37" s="76" t="s">
        <v>5</v>
      </c>
      <c r="B37" s="77" t="s">
        <v>6</v>
      </c>
      <c r="C37" s="267">
        <v>5</v>
      </c>
      <c r="D37" s="268"/>
      <c r="E37" s="268"/>
      <c r="F37" s="268"/>
      <c r="G37" s="268"/>
      <c r="H37" s="269">
        <v>22</v>
      </c>
      <c r="I37" s="268"/>
      <c r="J37" s="268"/>
      <c r="K37" s="268"/>
      <c r="L37" s="268"/>
      <c r="M37" s="269" t="s">
        <v>14</v>
      </c>
      <c r="N37" s="268"/>
      <c r="O37" s="268"/>
      <c r="P37" s="268"/>
      <c r="Q37" s="268"/>
      <c r="R37" s="269">
        <v>12</v>
      </c>
      <c r="S37" s="268"/>
      <c r="T37" s="268"/>
      <c r="U37" s="268"/>
      <c r="V37" s="268"/>
      <c r="W37" s="259" t="s">
        <v>7</v>
      </c>
      <c r="X37" s="260"/>
      <c r="Y37" s="78" t="s">
        <v>8</v>
      </c>
      <c r="Z37" s="79" t="s">
        <v>9</v>
      </c>
      <c r="AA37" s="13"/>
      <c r="AB37" s="13"/>
      <c r="AC37" s="13"/>
      <c r="AD37" s="13"/>
      <c r="AE37" s="13"/>
      <c r="AF37" s="13"/>
      <c r="AG37" s="13"/>
    </row>
    <row r="38" spans="1:33" ht="13.5" customHeight="1" thickTop="1">
      <c r="A38" s="218">
        <v>5</v>
      </c>
      <c r="B38" s="22" t="s">
        <v>59</v>
      </c>
      <c r="C38" s="261" t="s">
        <v>49</v>
      </c>
      <c r="D38" s="262"/>
      <c r="E38" s="262"/>
      <c r="F38" s="262"/>
      <c r="G38" s="297"/>
      <c r="H38" s="263" t="s">
        <v>109</v>
      </c>
      <c r="I38" s="264"/>
      <c r="J38" s="264"/>
      <c r="K38" s="264"/>
      <c r="L38" s="264"/>
      <c r="M38" s="263" t="s">
        <v>14</v>
      </c>
      <c r="N38" s="264"/>
      <c r="O38" s="264"/>
      <c r="P38" s="264"/>
      <c r="Q38" s="264"/>
      <c r="R38" s="263" t="s">
        <v>109</v>
      </c>
      <c r="S38" s="264"/>
      <c r="T38" s="264"/>
      <c r="U38" s="264"/>
      <c r="V38" s="264"/>
      <c r="W38" s="265" t="s">
        <v>140</v>
      </c>
      <c r="X38" s="266"/>
      <c r="Y38" s="247">
        <v>4</v>
      </c>
      <c r="Z38" s="249">
        <v>1</v>
      </c>
      <c r="AA38" s="13"/>
      <c r="AB38" s="13"/>
      <c r="AC38" s="13"/>
      <c r="AD38" s="13"/>
      <c r="AE38" s="13"/>
      <c r="AF38" s="13"/>
      <c r="AG38" s="13"/>
    </row>
    <row r="39" spans="1:33" ht="13.5" customHeight="1">
      <c r="A39" s="251"/>
      <c r="B39" s="24" t="s">
        <v>58</v>
      </c>
      <c r="C39" s="276" t="s">
        <v>50</v>
      </c>
      <c r="D39" s="217"/>
      <c r="E39" s="217"/>
      <c r="F39" s="217"/>
      <c r="G39" s="298"/>
      <c r="H39" s="25" t="s">
        <v>133</v>
      </c>
      <c r="I39" s="26" t="s">
        <v>112</v>
      </c>
      <c r="J39" s="26" t="s">
        <v>115</v>
      </c>
      <c r="K39" s="26" t="s">
        <v>14</v>
      </c>
      <c r="L39" s="26" t="s">
        <v>14</v>
      </c>
      <c r="M39" s="25" t="s">
        <v>14</v>
      </c>
      <c r="N39" s="26" t="s">
        <v>14</v>
      </c>
      <c r="O39" s="26" t="s">
        <v>14</v>
      </c>
      <c r="P39" s="26" t="s">
        <v>14</v>
      </c>
      <c r="Q39" s="26" t="s">
        <v>14</v>
      </c>
      <c r="R39" s="87" t="s">
        <v>112</v>
      </c>
      <c r="S39" s="88" t="s">
        <v>112</v>
      </c>
      <c r="T39" s="88" t="s">
        <v>112</v>
      </c>
      <c r="U39" s="26" t="s">
        <v>14</v>
      </c>
      <c r="V39" s="88" t="s">
        <v>14</v>
      </c>
      <c r="W39" s="257"/>
      <c r="X39" s="258"/>
      <c r="Y39" s="248"/>
      <c r="Z39" s="250"/>
      <c r="AA39" s="13"/>
      <c r="AB39" s="13"/>
      <c r="AC39" s="13"/>
      <c r="AD39" s="13"/>
      <c r="AE39" s="13"/>
      <c r="AF39" s="13"/>
      <c r="AG39" s="13"/>
    </row>
    <row r="40" spans="1:33" ht="13.5" customHeight="1">
      <c r="A40" s="218">
        <v>22</v>
      </c>
      <c r="B40" s="56" t="s">
        <v>88</v>
      </c>
      <c r="C40" s="252" t="s">
        <v>117</v>
      </c>
      <c r="D40" s="253"/>
      <c r="E40" s="253"/>
      <c r="F40" s="253"/>
      <c r="G40" s="253"/>
      <c r="H40" s="254" t="s">
        <v>49</v>
      </c>
      <c r="I40" s="255"/>
      <c r="J40" s="255"/>
      <c r="K40" s="255"/>
      <c r="L40" s="255"/>
      <c r="M40" s="256" t="s">
        <v>14</v>
      </c>
      <c r="N40" s="253"/>
      <c r="O40" s="253"/>
      <c r="P40" s="253"/>
      <c r="Q40" s="253"/>
      <c r="R40" s="246" t="s">
        <v>109</v>
      </c>
      <c r="S40" s="204"/>
      <c r="T40" s="204"/>
      <c r="U40" s="253"/>
      <c r="V40" s="204"/>
      <c r="W40" s="238" t="s">
        <v>141</v>
      </c>
      <c r="X40" s="239"/>
      <c r="Y40" s="242">
        <v>3</v>
      </c>
      <c r="Z40" s="244">
        <v>2</v>
      </c>
      <c r="AA40" s="13"/>
      <c r="AB40" s="13"/>
      <c r="AC40" s="13"/>
      <c r="AD40" s="13"/>
      <c r="AE40" s="13"/>
      <c r="AF40" s="13"/>
      <c r="AG40" s="13"/>
    </row>
    <row r="41" spans="1:33" ht="13.5" customHeight="1">
      <c r="A41" s="251"/>
      <c r="B41" s="24" t="s">
        <v>87</v>
      </c>
      <c r="C41" s="89" t="s">
        <v>136</v>
      </c>
      <c r="D41" s="26" t="s">
        <v>119</v>
      </c>
      <c r="E41" s="26" t="s">
        <v>126</v>
      </c>
      <c r="F41" s="26" t="s">
        <v>14</v>
      </c>
      <c r="G41" s="26" t="s">
        <v>14</v>
      </c>
      <c r="H41" s="216" t="s">
        <v>50</v>
      </c>
      <c r="I41" s="217"/>
      <c r="J41" s="217"/>
      <c r="K41" s="217"/>
      <c r="L41" s="217"/>
      <c r="M41" s="25" t="s">
        <v>14</v>
      </c>
      <c r="N41" s="26" t="s">
        <v>14</v>
      </c>
      <c r="O41" s="26" t="s">
        <v>14</v>
      </c>
      <c r="P41" s="26" t="s">
        <v>14</v>
      </c>
      <c r="Q41" s="26" t="s">
        <v>14</v>
      </c>
      <c r="R41" s="25" t="s">
        <v>113</v>
      </c>
      <c r="S41" s="26" t="s">
        <v>133</v>
      </c>
      <c r="T41" s="26" t="s">
        <v>116</v>
      </c>
      <c r="U41" s="26" t="s">
        <v>14</v>
      </c>
      <c r="V41" s="26" t="s">
        <v>14</v>
      </c>
      <c r="W41" s="257"/>
      <c r="X41" s="258"/>
      <c r="Y41" s="248"/>
      <c r="Z41" s="250"/>
      <c r="AA41" s="13"/>
      <c r="AB41" s="13"/>
      <c r="AC41" s="13"/>
      <c r="AD41" s="13"/>
      <c r="AE41" s="13"/>
      <c r="AF41" s="13"/>
      <c r="AG41" s="13"/>
    </row>
    <row r="42" spans="1:33" ht="13.5" customHeight="1">
      <c r="A42" s="218" t="s">
        <v>14</v>
      </c>
      <c r="B42" s="56" t="s">
        <v>14</v>
      </c>
      <c r="C42" s="252" t="s">
        <v>14</v>
      </c>
      <c r="D42" s="253"/>
      <c r="E42" s="253"/>
      <c r="F42" s="253"/>
      <c r="G42" s="253"/>
      <c r="H42" s="256" t="s">
        <v>14</v>
      </c>
      <c r="I42" s="253"/>
      <c r="J42" s="253"/>
      <c r="K42" s="253"/>
      <c r="L42" s="253"/>
      <c r="M42" s="254" t="s">
        <v>49</v>
      </c>
      <c r="N42" s="255"/>
      <c r="O42" s="255"/>
      <c r="P42" s="255"/>
      <c r="Q42" s="255"/>
      <c r="R42" s="246" t="s">
        <v>14</v>
      </c>
      <c r="S42" s="204"/>
      <c r="T42" s="204"/>
      <c r="U42" s="204"/>
      <c r="V42" s="204"/>
      <c r="W42" s="238" t="s">
        <v>14</v>
      </c>
      <c r="X42" s="239"/>
      <c r="Y42" s="242" t="s">
        <v>14</v>
      </c>
      <c r="Z42" s="244"/>
      <c r="AA42" s="13"/>
      <c r="AB42" s="13"/>
      <c r="AC42" s="13"/>
      <c r="AD42" s="13"/>
      <c r="AE42" s="13"/>
      <c r="AF42" s="13"/>
      <c r="AG42" s="13"/>
    </row>
    <row r="43" spans="1:33" ht="13.5" customHeight="1">
      <c r="A43" s="251"/>
      <c r="B43" s="24" t="s">
        <v>14</v>
      </c>
      <c r="C43" s="89" t="s">
        <v>14</v>
      </c>
      <c r="D43" s="26" t="s">
        <v>14</v>
      </c>
      <c r="E43" s="26" t="s">
        <v>14</v>
      </c>
      <c r="F43" s="26" t="s">
        <v>14</v>
      </c>
      <c r="G43" s="26" t="s">
        <v>14</v>
      </c>
      <c r="H43" s="25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16" t="s">
        <v>50</v>
      </c>
      <c r="N43" s="217"/>
      <c r="O43" s="217"/>
      <c r="P43" s="217"/>
      <c r="Q43" s="217"/>
      <c r="R43" s="25" t="s">
        <v>14</v>
      </c>
      <c r="S43" s="26" t="s">
        <v>14</v>
      </c>
      <c r="T43" s="26" t="s">
        <v>14</v>
      </c>
      <c r="U43" s="26" t="s">
        <v>14</v>
      </c>
      <c r="V43" s="26" t="s">
        <v>14</v>
      </c>
      <c r="W43" s="257"/>
      <c r="X43" s="258"/>
      <c r="Y43" s="248"/>
      <c r="Z43" s="250"/>
      <c r="AA43" s="13"/>
      <c r="AB43" s="13"/>
      <c r="AC43" s="13"/>
      <c r="AD43" s="13"/>
      <c r="AE43" s="13"/>
      <c r="AF43" s="13"/>
      <c r="AG43" s="13"/>
    </row>
    <row r="44" spans="1:33" ht="13.5" customHeight="1">
      <c r="A44" s="218">
        <v>12</v>
      </c>
      <c r="B44" s="56" t="s">
        <v>70</v>
      </c>
      <c r="C44" s="252" t="s">
        <v>117</v>
      </c>
      <c r="D44" s="253"/>
      <c r="E44" s="253"/>
      <c r="F44" s="253"/>
      <c r="G44" s="253"/>
      <c r="H44" s="256" t="s">
        <v>117</v>
      </c>
      <c r="I44" s="253"/>
      <c r="J44" s="253"/>
      <c r="K44" s="253"/>
      <c r="L44" s="253"/>
      <c r="M44" s="256" t="s">
        <v>14</v>
      </c>
      <c r="N44" s="253"/>
      <c r="O44" s="253"/>
      <c r="P44" s="253"/>
      <c r="Q44" s="253"/>
      <c r="R44" s="254" t="s">
        <v>49</v>
      </c>
      <c r="S44" s="255"/>
      <c r="T44" s="255"/>
      <c r="U44" s="255"/>
      <c r="V44" s="255"/>
      <c r="W44" s="238" t="s">
        <v>118</v>
      </c>
      <c r="X44" s="239"/>
      <c r="Y44" s="242">
        <v>2</v>
      </c>
      <c r="Z44" s="244">
        <v>3</v>
      </c>
      <c r="AA44" s="13"/>
      <c r="AB44" s="13"/>
      <c r="AC44" s="13"/>
      <c r="AD44" s="13"/>
      <c r="AE44" s="13"/>
      <c r="AF44" s="13"/>
      <c r="AG44" s="13"/>
    </row>
    <row r="45" spans="1:33" ht="13.5" customHeight="1" thickBot="1">
      <c r="A45" s="205"/>
      <c r="B45" s="27" t="s">
        <v>69</v>
      </c>
      <c r="C45" s="90" t="s">
        <v>119</v>
      </c>
      <c r="D45" s="29" t="s">
        <v>119</v>
      </c>
      <c r="E45" s="29" t="s">
        <v>119</v>
      </c>
      <c r="F45" s="29" t="s">
        <v>14</v>
      </c>
      <c r="G45" s="29" t="s">
        <v>14</v>
      </c>
      <c r="H45" s="28" t="s">
        <v>120</v>
      </c>
      <c r="I45" s="29" t="s">
        <v>136</v>
      </c>
      <c r="J45" s="29" t="s">
        <v>122</v>
      </c>
      <c r="K45" s="29" t="s">
        <v>14</v>
      </c>
      <c r="L45" s="29" t="s">
        <v>14</v>
      </c>
      <c r="M45" s="28" t="s">
        <v>14</v>
      </c>
      <c r="N45" s="29" t="s">
        <v>14</v>
      </c>
      <c r="O45" s="29" t="s">
        <v>14</v>
      </c>
      <c r="P45" s="29" t="s">
        <v>14</v>
      </c>
      <c r="Q45" s="29" t="s">
        <v>14</v>
      </c>
      <c r="R45" s="214" t="s">
        <v>50</v>
      </c>
      <c r="S45" s="215"/>
      <c r="T45" s="215"/>
      <c r="U45" s="215"/>
      <c r="V45" s="215"/>
      <c r="W45" s="240"/>
      <c r="X45" s="241"/>
      <c r="Y45" s="243"/>
      <c r="Z45" s="245"/>
      <c r="AA45" s="13"/>
      <c r="AB45" s="13"/>
      <c r="AC45" s="13"/>
      <c r="AD45" s="13"/>
      <c r="AE45" s="13"/>
      <c r="AF45" s="13"/>
      <c r="AG45" s="13"/>
    </row>
    <row r="46" spans="1:33" ht="13.5" customHeight="1">
      <c r="A46" s="30"/>
      <c r="B46" s="31" t="s">
        <v>11</v>
      </c>
      <c r="C46" s="32" t="s">
        <v>142</v>
      </c>
      <c r="D46" s="32"/>
      <c r="E46" s="32"/>
      <c r="F46" s="32"/>
      <c r="G46" s="32"/>
      <c r="H46" s="32"/>
      <c r="I46" s="295" t="s">
        <v>14</v>
      </c>
      <c r="J46" s="295"/>
      <c r="K46" s="295"/>
      <c r="L46" s="295"/>
      <c r="M46" s="296" t="s">
        <v>14</v>
      </c>
      <c r="N46" s="296"/>
      <c r="O46" s="34"/>
      <c r="P46" s="34"/>
      <c r="Q46" s="32" t="s">
        <v>42</v>
      </c>
      <c r="R46" s="32"/>
      <c r="S46" s="32"/>
      <c r="T46" s="32"/>
      <c r="U46" s="32"/>
      <c r="V46" s="32"/>
      <c r="W46" s="295" t="s">
        <v>14</v>
      </c>
      <c r="X46" s="295"/>
      <c r="Y46" s="295"/>
      <c r="Z46" s="33" t="s">
        <v>14</v>
      </c>
      <c r="AA46" s="13"/>
      <c r="AB46" s="13"/>
      <c r="AC46" s="13"/>
      <c r="AD46" s="13"/>
      <c r="AE46" s="13"/>
      <c r="AF46" s="13"/>
      <c r="AG46" s="13"/>
    </row>
    <row r="47" spans="1:33" ht="13.5" customHeight="1">
      <c r="A47" s="30"/>
      <c r="B47" s="31" t="s">
        <v>12</v>
      </c>
      <c r="C47" s="35" t="s">
        <v>42</v>
      </c>
      <c r="D47" s="35"/>
      <c r="E47" s="35"/>
      <c r="F47" s="35"/>
      <c r="G47" s="35"/>
      <c r="H47" s="35"/>
      <c r="I47" s="235" t="s">
        <v>14</v>
      </c>
      <c r="J47" s="235"/>
      <c r="K47" s="235"/>
      <c r="L47" s="235"/>
      <c r="M47" s="296" t="s">
        <v>14</v>
      </c>
      <c r="N47" s="296"/>
      <c r="O47" s="37"/>
      <c r="P47" s="37"/>
      <c r="Q47" s="35" t="s">
        <v>143</v>
      </c>
      <c r="R47" s="35"/>
      <c r="S47" s="35"/>
      <c r="T47" s="35"/>
      <c r="U47" s="35"/>
      <c r="V47" s="35"/>
      <c r="W47" s="235" t="s">
        <v>14</v>
      </c>
      <c r="X47" s="235"/>
      <c r="Y47" s="235"/>
      <c r="Z47" s="33" t="s">
        <v>14</v>
      </c>
      <c r="AA47" s="13"/>
      <c r="AB47" s="13"/>
      <c r="AC47" s="13"/>
      <c r="AD47" s="13"/>
      <c r="AE47" s="13"/>
      <c r="AF47" s="13"/>
      <c r="AG47" s="13"/>
    </row>
    <row r="48" spans="1:33" ht="13.5" customHeight="1">
      <c r="A48" s="30"/>
      <c r="B48" s="31" t="s">
        <v>13</v>
      </c>
      <c r="C48" s="35" t="s">
        <v>144</v>
      </c>
      <c r="D48" s="35"/>
      <c r="E48" s="35"/>
      <c r="F48" s="35"/>
      <c r="G48" s="35"/>
      <c r="H48" s="35"/>
      <c r="I48" s="235" t="s">
        <v>14</v>
      </c>
      <c r="J48" s="235"/>
      <c r="K48" s="235"/>
      <c r="L48" s="235"/>
      <c r="M48" s="296" t="s">
        <v>14</v>
      </c>
      <c r="N48" s="296"/>
      <c r="O48" s="34"/>
      <c r="P48" s="34"/>
      <c r="Q48" s="35" t="s">
        <v>42</v>
      </c>
      <c r="R48" s="35"/>
      <c r="S48" s="35"/>
      <c r="T48" s="35"/>
      <c r="U48" s="35"/>
      <c r="V48" s="35"/>
      <c r="W48" s="235" t="s">
        <v>14</v>
      </c>
      <c r="X48" s="235"/>
      <c r="Y48" s="235"/>
      <c r="Z48" s="33" t="s">
        <v>14</v>
      </c>
      <c r="AA48" s="13"/>
      <c r="AB48" s="13"/>
      <c r="AC48" s="13"/>
      <c r="AD48" s="13"/>
      <c r="AE48" s="13"/>
      <c r="AF48" s="13"/>
      <c r="AG48" s="13"/>
    </row>
    <row r="49" spans="1:33" ht="13.5" customHeight="1">
      <c r="A49" s="30"/>
      <c r="B49" s="31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8"/>
      <c r="N49" s="38"/>
      <c r="O49" s="34"/>
      <c r="P49" s="34"/>
      <c r="Q49" s="35"/>
      <c r="R49" s="35"/>
      <c r="S49" s="35"/>
      <c r="T49" s="35"/>
      <c r="U49" s="35"/>
      <c r="V49" s="35"/>
      <c r="W49" s="39"/>
      <c r="X49" s="39"/>
      <c r="Y49" s="39"/>
      <c r="Z49" s="33"/>
      <c r="AA49" s="13"/>
      <c r="AB49" s="13"/>
      <c r="AC49" s="13"/>
      <c r="AD49" s="13"/>
      <c r="AE49" s="13"/>
      <c r="AF49" s="13"/>
      <c r="AG49" s="13"/>
    </row>
    <row r="50" spans="1:33" ht="13.5" customHeight="1">
      <c r="A50" s="30"/>
      <c r="B50" s="31"/>
      <c r="C50" s="35"/>
      <c r="D50" s="35"/>
      <c r="E50" s="35"/>
      <c r="F50" s="35"/>
      <c r="G50" s="35"/>
      <c r="H50" s="35"/>
      <c r="I50" s="36"/>
      <c r="J50" s="36"/>
      <c r="K50" s="36"/>
      <c r="L50" s="36"/>
      <c r="M50" s="38"/>
      <c r="N50" s="38"/>
      <c r="O50" s="34"/>
      <c r="P50" s="34"/>
      <c r="Q50" s="35"/>
      <c r="R50" s="35"/>
      <c r="S50" s="35"/>
      <c r="T50" s="35"/>
      <c r="U50" s="35"/>
      <c r="V50" s="35"/>
      <c r="W50" s="39"/>
      <c r="X50" s="39"/>
      <c r="Y50" s="39"/>
      <c r="Z50" s="33"/>
      <c r="AA50" s="13"/>
      <c r="AB50" s="13"/>
      <c r="AC50" s="13"/>
      <c r="AD50" s="13"/>
      <c r="AE50" s="13"/>
      <c r="AF50" s="13"/>
      <c r="AG50" s="13"/>
    </row>
    <row r="51" spans="1:33" ht="13.5" customHeight="1">
      <c r="A51" s="46"/>
      <c r="B51" s="47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1"/>
      <c r="Y51" s="52"/>
      <c r="Z51" s="23"/>
      <c r="AA51" s="13"/>
      <c r="AB51" s="13"/>
      <c r="AC51" s="13"/>
      <c r="AD51" s="13"/>
      <c r="AE51" s="13"/>
      <c r="AF51" s="13"/>
      <c r="AG51" s="13"/>
    </row>
    <row r="52" spans="1:33" ht="15" customHeight="1" thickBot="1">
      <c r="A52" s="19" t="s">
        <v>18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3"/>
      <c r="AB52" s="13"/>
      <c r="AC52" s="13"/>
      <c r="AD52" s="13"/>
      <c r="AE52" s="13"/>
      <c r="AF52" s="13"/>
      <c r="AG52" s="13"/>
    </row>
    <row r="53" spans="1:33" ht="13.5" customHeight="1" thickBot="1">
      <c r="A53" s="76" t="s">
        <v>5</v>
      </c>
      <c r="B53" s="77" t="s">
        <v>6</v>
      </c>
      <c r="C53" s="267">
        <v>14</v>
      </c>
      <c r="D53" s="268"/>
      <c r="E53" s="268"/>
      <c r="F53" s="268"/>
      <c r="G53" s="268"/>
      <c r="H53" s="269" t="s">
        <v>14</v>
      </c>
      <c r="I53" s="268"/>
      <c r="J53" s="268"/>
      <c r="K53" s="268"/>
      <c r="L53" s="268"/>
      <c r="M53" s="269">
        <v>18</v>
      </c>
      <c r="N53" s="268"/>
      <c r="O53" s="268"/>
      <c r="P53" s="268"/>
      <c r="Q53" s="268"/>
      <c r="R53" s="269">
        <v>2</v>
      </c>
      <c r="S53" s="268"/>
      <c r="T53" s="268"/>
      <c r="U53" s="268"/>
      <c r="V53" s="268"/>
      <c r="W53" s="259" t="s">
        <v>7</v>
      </c>
      <c r="X53" s="260"/>
      <c r="Y53" s="78" t="s">
        <v>8</v>
      </c>
      <c r="Z53" s="79" t="s">
        <v>9</v>
      </c>
      <c r="AA53" s="13"/>
      <c r="AB53" s="13"/>
      <c r="AC53" s="13"/>
      <c r="AD53" s="13"/>
      <c r="AE53" s="13"/>
      <c r="AF53" s="13"/>
      <c r="AG53" s="13"/>
    </row>
    <row r="54" spans="1:33" ht="13.5" customHeight="1" thickTop="1">
      <c r="A54" s="218">
        <v>14</v>
      </c>
      <c r="B54" s="22" t="s">
        <v>68</v>
      </c>
      <c r="C54" s="261" t="s">
        <v>49</v>
      </c>
      <c r="D54" s="262"/>
      <c r="E54" s="262"/>
      <c r="F54" s="262"/>
      <c r="G54" s="297"/>
      <c r="H54" s="263" t="s">
        <v>14</v>
      </c>
      <c r="I54" s="264"/>
      <c r="J54" s="264"/>
      <c r="K54" s="264"/>
      <c r="L54" s="264"/>
      <c r="M54" s="263" t="s">
        <v>109</v>
      </c>
      <c r="N54" s="264"/>
      <c r="O54" s="264"/>
      <c r="P54" s="264"/>
      <c r="Q54" s="264"/>
      <c r="R54" s="263" t="s">
        <v>109</v>
      </c>
      <c r="S54" s="264"/>
      <c r="T54" s="264"/>
      <c r="U54" s="264"/>
      <c r="V54" s="264"/>
      <c r="W54" s="265" t="s">
        <v>140</v>
      </c>
      <c r="X54" s="266"/>
      <c r="Y54" s="247">
        <v>4</v>
      </c>
      <c r="Z54" s="249">
        <v>1</v>
      </c>
      <c r="AA54" s="13"/>
      <c r="AB54" s="13"/>
      <c r="AC54" s="13"/>
      <c r="AD54" s="13"/>
      <c r="AE54" s="13"/>
      <c r="AF54" s="13"/>
      <c r="AG54" s="13"/>
    </row>
    <row r="55" spans="1:33" ht="13.5" customHeight="1">
      <c r="A55" s="251"/>
      <c r="B55" s="24" t="s">
        <v>73</v>
      </c>
      <c r="C55" s="276" t="s">
        <v>50</v>
      </c>
      <c r="D55" s="217"/>
      <c r="E55" s="217"/>
      <c r="F55" s="217"/>
      <c r="G55" s="298"/>
      <c r="H55" s="25" t="s">
        <v>14</v>
      </c>
      <c r="I55" s="26" t="s">
        <v>14</v>
      </c>
      <c r="J55" s="26" t="s">
        <v>14</v>
      </c>
      <c r="K55" s="26" t="s">
        <v>14</v>
      </c>
      <c r="L55" s="26" t="s">
        <v>14</v>
      </c>
      <c r="M55" s="25" t="s">
        <v>116</v>
      </c>
      <c r="N55" s="26" t="s">
        <v>112</v>
      </c>
      <c r="O55" s="26" t="s">
        <v>145</v>
      </c>
      <c r="P55" s="26" t="s">
        <v>14</v>
      </c>
      <c r="Q55" s="26" t="s">
        <v>14</v>
      </c>
      <c r="R55" s="87" t="s">
        <v>125</v>
      </c>
      <c r="S55" s="88" t="s">
        <v>125</v>
      </c>
      <c r="T55" s="88" t="s">
        <v>112</v>
      </c>
      <c r="U55" s="26" t="s">
        <v>14</v>
      </c>
      <c r="V55" s="88" t="s">
        <v>14</v>
      </c>
      <c r="W55" s="257"/>
      <c r="X55" s="258"/>
      <c r="Y55" s="248"/>
      <c r="Z55" s="250"/>
      <c r="AA55" s="13"/>
      <c r="AB55" s="13"/>
      <c r="AC55" s="13"/>
      <c r="AD55" s="13"/>
      <c r="AE55" s="13"/>
      <c r="AF55" s="13"/>
      <c r="AG55" s="13"/>
    </row>
    <row r="56" spans="1:33" ht="13.5" customHeight="1">
      <c r="A56" s="218" t="s">
        <v>14</v>
      </c>
      <c r="B56" s="56" t="s">
        <v>14</v>
      </c>
      <c r="C56" s="252" t="s">
        <v>14</v>
      </c>
      <c r="D56" s="253"/>
      <c r="E56" s="253"/>
      <c r="F56" s="253"/>
      <c r="G56" s="253"/>
      <c r="H56" s="254" t="s">
        <v>49</v>
      </c>
      <c r="I56" s="255"/>
      <c r="J56" s="255"/>
      <c r="K56" s="255"/>
      <c r="L56" s="255"/>
      <c r="M56" s="256" t="s">
        <v>14</v>
      </c>
      <c r="N56" s="253"/>
      <c r="O56" s="253"/>
      <c r="P56" s="253"/>
      <c r="Q56" s="253"/>
      <c r="R56" s="246" t="s">
        <v>14</v>
      </c>
      <c r="S56" s="204"/>
      <c r="T56" s="204"/>
      <c r="U56" s="253"/>
      <c r="V56" s="204"/>
      <c r="W56" s="238" t="s">
        <v>14</v>
      </c>
      <c r="X56" s="239"/>
      <c r="Y56" s="242" t="s">
        <v>14</v>
      </c>
      <c r="Z56" s="244"/>
      <c r="AA56" s="13"/>
      <c r="AB56" s="13"/>
      <c r="AC56" s="13"/>
      <c r="AD56" s="13"/>
      <c r="AE56" s="13"/>
      <c r="AF56" s="13"/>
      <c r="AG56" s="13"/>
    </row>
    <row r="57" spans="1:33" ht="13.5" customHeight="1">
      <c r="A57" s="251"/>
      <c r="B57" s="24" t="s">
        <v>14</v>
      </c>
      <c r="C57" s="89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16" t="s">
        <v>50</v>
      </c>
      <c r="I57" s="217"/>
      <c r="J57" s="217"/>
      <c r="K57" s="217"/>
      <c r="L57" s="217"/>
      <c r="M57" s="25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5" t="s">
        <v>14</v>
      </c>
      <c r="S57" s="26" t="s">
        <v>14</v>
      </c>
      <c r="T57" s="26" t="s">
        <v>14</v>
      </c>
      <c r="U57" s="26" t="s">
        <v>14</v>
      </c>
      <c r="V57" s="26" t="s">
        <v>14</v>
      </c>
      <c r="W57" s="257"/>
      <c r="X57" s="258"/>
      <c r="Y57" s="248"/>
      <c r="Z57" s="250"/>
      <c r="AA57" s="13"/>
      <c r="AB57" s="13"/>
      <c r="AC57" s="13"/>
      <c r="AD57" s="13"/>
      <c r="AE57" s="13"/>
      <c r="AF57" s="13"/>
      <c r="AG57" s="13"/>
    </row>
    <row r="58" spans="1:33" ht="13.5" customHeight="1">
      <c r="A58" s="218">
        <v>18</v>
      </c>
      <c r="B58" s="56" t="s">
        <v>81</v>
      </c>
      <c r="C58" s="252" t="s">
        <v>117</v>
      </c>
      <c r="D58" s="253"/>
      <c r="E58" s="253"/>
      <c r="F58" s="253"/>
      <c r="G58" s="253"/>
      <c r="H58" s="256" t="s">
        <v>14</v>
      </c>
      <c r="I58" s="253"/>
      <c r="J58" s="253"/>
      <c r="K58" s="253"/>
      <c r="L58" s="253"/>
      <c r="M58" s="254" t="s">
        <v>49</v>
      </c>
      <c r="N58" s="255"/>
      <c r="O58" s="255"/>
      <c r="P58" s="255"/>
      <c r="Q58" s="255"/>
      <c r="R58" s="246" t="s">
        <v>117</v>
      </c>
      <c r="S58" s="204"/>
      <c r="T58" s="204"/>
      <c r="U58" s="204"/>
      <c r="V58" s="204"/>
      <c r="W58" s="238" t="s">
        <v>118</v>
      </c>
      <c r="X58" s="239"/>
      <c r="Y58" s="242">
        <v>2</v>
      </c>
      <c r="Z58" s="244">
        <v>3</v>
      </c>
      <c r="AA58" s="13"/>
      <c r="AB58" s="13"/>
      <c r="AC58" s="13"/>
      <c r="AD58" s="13"/>
      <c r="AE58" s="13"/>
      <c r="AF58" s="13"/>
      <c r="AG58" s="13"/>
    </row>
    <row r="59" spans="1:33" ht="13.5" customHeight="1">
      <c r="A59" s="251"/>
      <c r="B59" s="24" t="s">
        <v>80</v>
      </c>
      <c r="C59" s="89" t="s">
        <v>122</v>
      </c>
      <c r="D59" s="26" t="s">
        <v>119</v>
      </c>
      <c r="E59" s="26" t="s">
        <v>146</v>
      </c>
      <c r="F59" s="26" t="s">
        <v>14</v>
      </c>
      <c r="G59" s="26" t="s">
        <v>14</v>
      </c>
      <c r="H59" s="25" t="s">
        <v>14</v>
      </c>
      <c r="I59" s="26" t="s">
        <v>14</v>
      </c>
      <c r="J59" s="26" t="s">
        <v>14</v>
      </c>
      <c r="K59" s="26" t="s">
        <v>14</v>
      </c>
      <c r="L59" s="26" t="s">
        <v>14</v>
      </c>
      <c r="M59" s="216" t="s">
        <v>50</v>
      </c>
      <c r="N59" s="217"/>
      <c r="O59" s="217"/>
      <c r="P59" s="217"/>
      <c r="Q59" s="217"/>
      <c r="R59" s="25" t="s">
        <v>136</v>
      </c>
      <c r="S59" s="26" t="s">
        <v>119</v>
      </c>
      <c r="T59" s="26" t="s">
        <v>122</v>
      </c>
      <c r="U59" s="26" t="s">
        <v>14</v>
      </c>
      <c r="V59" s="26" t="s">
        <v>14</v>
      </c>
      <c r="W59" s="257"/>
      <c r="X59" s="258"/>
      <c r="Y59" s="248"/>
      <c r="Z59" s="250"/>
      <c r="AA59" s="13"/>
      <c r="AB59" s="13"/>
      <c r="AC59" s="13"/>
      <c r="AD59" s="13"/>
      <c r="AE59" s="13"/>
      <c r="AF59" s="13"/>
      <c r="AG59" s="13"/>
    </row>
    <row r="60" spans="1:33" ht="13.5" customHeight="1">
      <c r="A60" s="218">
        <v>2</v>
      </c>
      <c r="B60" s="56" t="s">
        <v>54</v>
      </c>
      <c r="C60" s="252" t="s">
        <v>117</v>
      </c>
      <c r="D60" s="253"/>
      <c r="E60" s="253"/>
      <c r="F60" s="253"/>
      <c r="G60" s="253"/>
      <c r="H60" s="256" t="s">
        <v>14</v>
      </c>
      <c r="I60" s="253"/>
      <c r="J60" s="253"/>
      <c r="K60" s="253"/>
      <c r="L60" s="253"/>
      <c r="M60" s="256" t="s">
        <v>109</v>
      </c>
      <c r="N60" s="253"/>
      <c r="O60" s="253"/>
      <c r="P60" s="253"/>
      <c r="Q60" s="253"/>
      <c r="R60" s="254" t="s">
        <v>49</v>
      </c>
      <c r="S60" s="255"/>
      <c r="T60" s="255"/>
      <c r="U60" s="255"/>
      <c r="V60" s="255"/>
      <c r="W60" s="238" t="s">
        <v>141</v>
      </c>
      <c r="X60" s="239"/>
      <c r="Y60" s="242">
        <v>3</v>
      </c>
      <c r="Z60" s="244">
        <v>2</v>
      </c>
      <c r="AA60" s="13"/>
      <c r="AB60" s="13"/>
      <c r="AC60" s="13"/>
      <c r="AD60" s="13"/>
      <c r="AE60" s="13"/>
      <c r="AF60" s="13"/>
      <c r="AG60" s="13"/>
    </row>
    <row r="61" spans="1:33" ht="13.5" customHeight="1" thickBot="1">
      <c r="A61" s="205"/>
      <c r="B61" s="27" t="s">
        <v>53</v>
      </c>
      <c r="C61" s="90" t="s">
        <v>114</v>
      </c>
      <c r="D61" s="29" t="s">
        <v>114</v>
      </c>
      <c r="E61" s="29" t="s">
        <v>119</v>
      </c>
      <c r="F61" s="29" t="s">
        <v>14</v>
      </c>
      <c r="G61" s="29" t="s">
        <v>14</v>
      </c>
      <c r="H61" s="28" t="s">
        <v>14</v>
      </c>
      <c r="I61" s="29" t="s">
        <v>14</v>
      </c>
      <c r="J61" s="29" t="s">
        <v>14</v>
      </c>
      <c r="K61" s="29" t="s">
        <v>14</v>
      </c>
      <c r="L61" s="29" t="s">
        <v>14</v>
      </c>
      <c r="M61" s="28" t="s">
        <v>133</v>
      </c>
      <c r="N61" s="29" t="s">
        <v>112</v>
      </c>
      <c r="O61" s="29" t="s">
        <v>116</v>
      </c>
      <c r="P61" s="29" t="s">
        <v>14</v>
      </c>
      <c r="Q61" s="29" t="s">
        <v>14</v>
      </c>
      <c r="R61" s="214" t="s">
        <v>50</v>
      </c>
      <c r="S61" s="215"/>
      <c r="T61" s="215"/>
      <c r="U61" s="215"/>
      <c r="V61" s="215"/>
      <c r="W61" s="240"/>
      <c r="X61" s="241"/>
      <c r="Y61" s="243"/>
      <c r="Z61" s="245"/>
      <c r="AA61" s="13"/>
      <c r="AB61" s="13"/>
      <c r="AC61" s="13"/>
      <c r="AD61" s="13"/>
      <c r="AE61" s="13"/>
      <c r="AF61" s="13"/>
      <c r="AG61" s="13"/>
    </row>
    <row r="62" spans="1:33" s="14" customFormat="1" ht="13.5" customHeight="1">
      <c r="A62" s="30"/>
      <c r="B62" s="31" t="s">
        <v>11</v>
      </c>
      <c r="C62" s="32" t="s">
        <v>147</v>
      </c>
      <c r="D62" s="32"/>
      <c r="E62" s="32"/>
      <c r="F62" s="32"/>
      <c r="G62" s="32"/>
      <c r="H62" s="32"/>
      <c r="I62" s="295" t="s">
        <v>14</v>
      </c>
      <c r="J62" s="295"/>
      <c r="K62" s="295"/>
      <c r="L62" s="295"/>
      <c r="M62" s="296" t="s">
        <v>14</v>
      </c>
      <c r="N62" s="296"/>
      <c r="O62" s="34"/>
      <c r="P62" s="34"/>
      <c r="Q62" s="32" t="s">
        <v>42</v>
      </c>
      <c r="R62" s="32"/>
      <c r="S62" s="32"/>
      <c r="T62" s="32"/>
      <c r="U62" s="32"/>
      <c r="V62" s="32"/>
      <c r="W62" s="295" t="s">
        <v>14</v>
      </c>
      <c r="X62" s="295"/>
      <c r="Y62" s="295"/>
      <c r="Z62" s="33" t="s">
        <v>14</v>
      </c>
      <c r="AA62" s="13"/>
      <c r="AB62" s="13"/>
      <c r="AC62" s="13"/>
      <c r="AD62" s="13"/>
      <c r="AE62" s="13"/>
      <c r="AF62" s="13"/>
      <c r="AG62" s="13"/>
    </row>
    <row r="63" spans="1:33" s="14" customFormat="1" ht="13.5" customHeight="1">
      <c r="A63" s="30"/>
      <c r="B63" s="31" t="s">
        <v>12</v>
      </c>
      <c r="C63" s="35" t="s">
        <v>148</v>
      </c>
      <c r="D63" s="35"/>
      <c r="E63" s="35"/>
      <c r="F63" s="35"/>
      <c r="G63" s="35"/>
      <c r="H63" s="35"/>
      <c r="I63" s="235" t="s">
        <v>14</v>
      </c>
      <c r="J63" s="235"/>
      <c r="K63" s="235"/>
      <c r="L63" s="235"/>
      <c r="M63" s="296" t="s">
        <v>14</v>
      </c>
      <c r="N63" s="296"/>
      <c r="O63" s="37"/>
      <c r="P63" s="37"/>
      <c r="Q63" s="35" t="s">
        <v>42</v>
      </c>
      <c r="R63" s="35"/>
      <c r="S63" s="35"/>
      <c r="T63" s="35"/>
      <c r="U63" s="35"/>
      <c r="V63" s="35"/>
      <c r="W63" s="235" t="s">
        <v>14</v>
      </c>
      <c r="X63" s="235"/>
      <c r="Y63" s="235"/>
      <c r="Z63" s="33" t="s">
        <v>14</v>
      </c>
      <c r="AA63" s="13"/>
      <c r="AB63" s="13"/>
      <c r="AC63" s="13"/>
      <c r="AD63" s="13"/>
      <c r="AE63" s="13"/>
      <c r="AF63" s="13"/>
      <c r="AG63" s="13"/>
    </row>
    <row r="64" spans="1:33" s="14" customFormat="1" ht="13.5" customHeight="1">
      <c r="A64" s="30"/>
      <c r="B64" s="31" t="s">
        <v>13</v>
      </c>
      <c r="C64" s="35" t="s">
        <v>42</v>
      </c>
      <c r="D64" s="35"/>
      <c r="E64" s="35"/>
      <c r="F64" s="35"/>
      <c r="G64" s="35"/>
      <c r="H64" s="35"/>
      <c r="I64" s="235" t="s">
        <v>14</v>
      </c>
      <c r="J64" s="235"/>
      <c r="K64" s="235"/>
      <c r="L64" s="235"/>
      <c r="M64" s="296" t="s">
        <v>14</v>
      </c>
      <c r="N64" s="296"/>
      <c r="O64" s="34"/>
      <c r="P64" s="34"/>
      <c r="Q64" s="35" t="s">
        <v>149</v>
      </c>
      <c r="R64" s="35"/>
      <c r="S64" s="35"/>
      <c r="T64" s="35"/>
      <c r="U64" s="35"/>
      <c r="V64" s="35"/>
      <c r="W64" s="235" t="s">
        <v>14</v>
      </c>
      <c r="X64" s="235"/>
      <c r="Y64" s="235"/>
      <c r="Z64" s="33" t="s">
        <v>14</v>
      </c>
      <c r="AA64" s="13"/>
      <c r="AB64" s="13"/>
      <c r="AC64" s="13"/>
      <c r="AD64" s="13"/>
      <c r="AE64" s="13"/>
      <c r="AF64" s="13"/>
      <c r="AG64" s="13"/>
    </row>
    <row r="65" spans="1:26" ht="24" customHeight="1">
      <c r="A65" s="273" t="s">
        <v>48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</row>
    <row r="66" spans="1:26" ht="19.5" customHeight="1">
      <c r="A66" s="15"/>
      <c r="B66" s="15"/>
      <c r="C66" s="15"/>
      <c r="D66" s="14"/>
      <c r="E66" s="14"/>
      <c r="F66" s="270" t="s">
        <v>107</v>
      </c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16"/>
      <c r="S66" s="13"/>
      <c r="T66" s="13"/>
      <c r="U66" s="271" t="s">
        <v>99</v>
      </c>
      <c r="V66" s="271"/>
      <c r="W66" s="271"/>
      <c r="X66" s="271"/>
      <c r="Y66" s="271"/>
      <c r="Z66" s="271"/>
    </row>
    <row r="67" spans="1:26" ht="17.25" customHeight="1">
      <c r="A67" s="13"/>
      <c r="B67" s="1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272"/>
      <c r="Z67" s="272"/>
    </row>
    <row r="68" spans="1:26" ht="15" customHeight="1" thickBot="1">
      <c r="A68" s="19" t="s">
        <v>19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3.5" customHeight="1" thickBot="1">
      <c r="A69" s="76" t="s">
        <v>5</v>
      </c>
      <c r="B69" s="77" t="s">
        <v>6</v>
      </c>
      <c r="C69" s="267">
        <v>6</v>
      </c>
      <c r="D69" s="268"/>
      <c r="E69" s="268"/>
      <c r="F69" s="268"/>
      <c r="G69" s="268"/>
      <c r="H69" s="269">
        <v>24</v>
      </c>
      <c r="I69" s="268"/>
      <c r="J69" s="268"/>
      <c r="K69" s="268"/>
      <c r="L69" s="268"/>
      <c r="M69" s="269">
        <v>21</v>
      </c>
      <c r="N69" s="268"/>
      <c r="O69" s="268"/>
      <c r="P69" s="268"/>
      <c r="Q69" s="268"/>
      <c r="R69" s="269" t="s">
        <v>14</v>
      </c>
      <c r="S69" s="268"/>
      <c r="T69" s="268"/>
      <c r="U69" s="268"/>
      <c r="V69" s="268"/>
      <c r="W69" s="259" t="s">
        <v>7</v>
      </c>
      <c r="X69" s="260"/>
      <c r="Y69" s="78" t="s">
        <v>8</v>
      </c>
      <c r="Z69" s="79" t="s">
        <v>9</v>
      </c>
    </row>
    <row r="70" spans="1:26" ht="13.5" customHeight="1" thickTop="1">
      <c r="A70" s="218">
        <v>6</v>
      </c>
      <c r="B70" s="22" t="s">
        <v>59</v>
      </c>
      <c r="C70" s="261" t="s">
        <v>49</v>
      </c>
      <c r="D70" s="262"/>
      <c r="E70" s="262"/>
      <c r="F70" s="262"/>
      <c r="G70" s="297"/>
      <c r="H70" s="263" t="s">
        <v>110</v>
      </c>
      <c r="I70" s="264"/>
      <c r="J70" s="264"/>
      <c r="K70" s="264"/>
      <c r="L70" s="264"/>
      <c r="M70" s="263" t="s">
        <v>123</v>
      </c>
      <c r="N70" s="264"/>
      <c r="O70" s="264"/>
      <c r="P70" s="264"/>
      <c r="Q70" s="264"/>
      <c r="R70" s="263" t="s">
        <v>14</v>
      </c>
      <c r="S70" s="264"/>
      <c r="T70" s="264"/>
      <c r="U70" s="264"/>
      <c r="V70" s="264"/>
      <c r="W70" s="265" t="s">
        <v>150</v>
      </c>
      <c r="X70" s="266"/>
      <c r="Y70" s="247">
        <v>3</v>
      </c>
      <c r="Z70" s="249">
        <v>2</v>
      </c>
    </row>
    <row r="71" spans="1:26" ht="13.5" customHeight="1">
      <c r="A71" s="251"/>
      <c r="B71" s="24" t="s">
        <v>60</v>
      </c>
      <c r="C71" s="276" t="s">
        <v>50</v>
      </c>
      <c r="D71" s="217"/>
      <c r="E71" s="217"/>
      <c r="F71" s="217"/>
      <c r="G71" s="298"/>
      <c r="H71" s="25" t="s">
        <v>151</v>
      </c>
      <c r="I71" s="26" t="s">
        <v>152</v>
      </c>
      <c r="J71" s="26" t="s">
        <v>133</v>
      </c>
      <c r="K71" s="26" t="s">
        <v>153</v>
      </c>
      <c r="L71" s="26" t="s">
        <v>14</v>
      </c>
      <c r="M71" s="25" t="s">
        <v>125</v>
      </c>
      <c r="N71" s="26" t="s">
        <v>114</v>
      </c>
      <c r="O71" s="26" t="s">
        <v>136</v>
      </c>
      <c r="P71" s="26" t="s">
        <v>122</v>
      </c>
      <c r="Q71" s="26" t="s">
        <v>14</v>
      </c>
      <c r="R71" s="87" t="s">
        <v>14</v>
      </c>
      <c r="S71" s="88" t="s">
        <v>14</v>
      </c>
      <c r="T71" s="88" t="s">
        <v>14</v>
      </c>
      <c r="U71" s="26" t="s">
        <v>14</v>
      </c>
      <c r="V71" s="88" t="s">
        <v>14</v>
      </c>
      <c r="W71" s="257"/>
      <c r="X71" s="258"/>
      <c r="Y71" s="248"/>
      <c r="Z71" s="250"/>
    </row>
    <row r="72" spans="1:26" ht="13.5" customHeight="1">
      <c r="A72" s="218">
        <v>24</v>
      </c>
      <c r="B72" s="56" t="s">
        <v>81</v>
      </c>
      <c r="C72" s="252" t="s">
        <v>123</v>
      </c>
      <c r="D72" s="253"/>
      <c r="E72" s="253"/>
      <c r="F72" s="253"/>
      <c r="G72" s="253"/>
      <c r="H72" s="254" t="s">
        <v>49</v>
      </c>
      <c r="I72" s="255"/>
      <c r="J72" s="255"/>
      <c r="K72" s="255"/>
      <c r="L72" s="255"/>
      <c r="M72" s="256" t="s">
        <v>117</v>
      </c>
      <c r="N72" s="253"/>
      <c r="O72" s="253"/>
      <c r="P72" s="253"/>
      <c r="Q72" s="253"/>
      <c r="R72" s="246" t="s">
        <v>14</v>
      </c>
      <c r="S72" s="204"/>
      <c r="T72" s="204"/>
      <c r="U72" s="253"/>
      <c r="V72" s="204"/>
      <c r="W72" s="238" t="s">
        <v>154</v>
      </c>
      <c r="X72" s="239"/>
      <c r="Y72" s="242">
        <v>2</v>
      </c>
      <c r="Z72" s="244">
        <v>3</v>
      </c>
    </row>
    <row r="73" spans="1:26" ht="13.5" customHeight="1">
      <c r="A73" s="251"/>
      <c r="B73" s="24" t="s">
        <v>90</v>
      </c>
      <c r="C73" s="89" t="s">
        <v>155</v>
      </c>
      <c r="D73" s="26" t="s">
        <v>156</v>
      </c>
      <c r="E73" s="26" t="s">
        <v>136</v>
      </c>
      <c r="F73" s="26" t="s">
        <v>157</v>
      </c>
      <c r="G73" s="26" t="s">
        <v>14</v>
      </c>
      <c r="H73" s="216" t="s">
        <v>50</v>
      </c>
      <c r="I73" s="217"/>
      <c r="J73" s="217"/>
      <c r="K73" s="217"/>
      <c r="L73" s="217"/>
      <c r="M73" s="25" t="s">
        <v>114</v>
      </c>
      <c r="N73" s="26" t="s">
        <v>114</v>
      </c>
      <c r="O73" s="26" t="s">
        <v>120</v>
      </c>
      <c r="P73" s="26" t="s">
        <v>14</v>
      </c>
      <c r="Q73" s="26" t="s">
        <v>14</v>
      </c>
      <c r="R73" s="25" t="s">
        <v>14</v>
      </c>
      <c r="S73" s="26" t="s">
        <v>14</v>
      </c>
      <c r="T73" s="26" t="s">
        <v>14</v>
      </c>
      <c r="U73" s="26" t="s">
        <v>14</v>
      </c>
      <c r="V73" s="26" t="s">
        <v>14</v>
      </c>
      <c r="W73" s="257"/>
      <c r="X73" s="258"/>
      <c r="Y73" s="248"/>
      <c r="Z73" s="250"/>
    </row>
    <row r="74" spans="1:26" ht="13.5" customHeight="1">
      <c r="A74" s="218">
        <v>21</v>
      </c>
      <c r="B74" s="56" t="s">
        <v>52</v>
      </c>
      <c r="C74" s="252" t="s">
        <v>110</v>
      </c>
      <c r="D74" s="253"/>
      <c r="E74" s="253"/>
      <c r="F74" s="253"/>
      <c r="G74" s="253"/>
      <c r="H74" s="256" t="s">
        <v>109</v>
      </c>
      <c r="I74" s="253"/>
      <c r="J74" s="253"/>
      <c r="K74" s="253"/>
      <c r="L74" s="253"/>
      <c r="M74" s="254" t="s">
        <v>49</v>
      </c>
      <c r="N74" s="255"/>
      <c r="O74" s="255"/>
      <c r="P74" s="255"/>
      <c r="Q74" s="255"/>
      <c r="R74" s="246" t="s">
        <v>14</v>
      </c>
      <c r="S74" s="204"/>
      <c r="T74" s="204"/>
      <c r="U74" s="204"/>
      <c r="V74" s="204"/>
      <c r="W74" s="238" t="s">
        <v>111</v>
      </c>
      <c r="X74" s="239"/>
      <c r="Y74" s="242">
        <v>4</v>
      </c>
      <c r="Z74" s="244">
        <v>1</v>
      </c>
    </row>
    <row r="75" spans="1:26" ht="13.5" customHeight="1">
      <c r="A75" s="251"/>
      <c r="B75" s="24" t="s">
        <v>86</v>
      </c>
      <c r="C75" s="89" t="s">
        <v>114</v>
      </c>
      <c r="D75" s="26" t="s">
        <v>125</v>
      </c>
      <c r="E75" s="26" t="s">
        <v>133</v>
      </c>
      <c r="F75" s="26" t="s">
        <v>116</v>
      </c>
      <c r="G75" s="26" t="s">
        <v>14</v>
      </c>
      <c r="H75" s="25" t="s">
        <v>125</v>
      </c>
      <c r="I75" s="26" t="s">
        <v>125</v>
      </c>
      <c r="J75" s="26" t="s">
        <v>113</v>
      </c>
      <c r="K75" s="26" t="s">
        <v>14</v>
      </c>
      <c r="L75" s="26" t="s">
        <v>14</v>
      </c>
      <c r="M75" s="216" t="s">
        <v>50</v>
      </c>
      <c r="N75" s="217"/>
      <c r="O75" s="217"/>
      <c r="P75" s="217"/>
      <c r="Q75" s="217"/>
      <c r="R75" s="25" t="s">
        <v>14</v>
      </c>
      <c r="S75" s="26" t="s">
        <v>14</v>
      </c>
      <c r="T75" s="26" t="s">
        <v>14</v>
      </c>
      <c r="U75" s="26" t="s">
        <v>14</v>
      </c>
      <c r="V75" s="26" t="s">
        <v>14</v>
      </c>
      <c r="W75" s="257"/>
      <c r="X75" s="258"/>
      <c r="Y75" s="248"/>
      <c r="Z75" s="250"/>
    </row>
    <row r="76" spans="1:26" ht="13.5" customHeight="1">
      <c r="A76" s="218" t="s">
        <v>14</v>
      </c>
      <c r="B76" s="56" t="s">
        <v>14</v>
      </c>
      <c r="C76" s="252" t="s">
        <v>14</v>
      </c>
      <c r="D76" s="253"/>
      <c r="E76" s="253"/>
      <c r="F76" s="253"/>
      <c r="G76" s="253"/>
      <c r="H76" s="256" t="s">
        <v>14</v>
      </c>
      <c r="I76" s="253"/>
      <c r="J76" s="253"/>
      <c r="K76" s="253"/>
      <c r="L76" s="253"/>
      <c r="M76" s="256" t="s">
        <v>14</v>
      </c>
      <c r="N76" s="253"/>
      <c r="O76" s="253"/>
      <c r="P76" s="253"/>
      <c r="Q76" s="253"/>
      <c r="R76" s="254" t="s">
        <v>49</v>
      </c>
      <c r="S76" s="255"/>
      <c r="T76" s="255"/>
      <c r="U76" s="255"/>
      <c r="V76" s="255"/>
      <c r="W76" s="238" t="s">
        <v>14</v>
      </c>
      <c r="X76" s="239"/>
      <c r="Y76" s="242" t="s">
        <v>14</v>
      </c>
      <c r="Z76" s="244"/>
    </row>
    <row r="77" spans="1:26" ht="13.5" customHeight="1" thickBot="1">
      <c r="A77" s="205"/>
      <c r="B77" s="27" t="s">
        <v>14</v>
      </c>
      <c r="C77" s="90" t="s">
        <v>14</v>
      </c>
      <c r="D77" s="29" t="s">
        <v>14</v>
      </c>
      <c r="E77" s="29" t="s">
        <v>14</v>
      </c>
      <c r="F77" s="29" t="s">
        <v>14</v>
      </c>
      <c r="G77" s="29" t="s">
        <v>14</v>
      </c>
      <c r="H77" s="28" t="s">
        <v>14</v>
      </c>
      <c r="I77" s="29" t="s">
        <v>14</v>
      </c>
      <c r="J77" s="29" t="s">
        <v>14</v>
      </c>
      <c r="K77" s="29" t="s">
        <v>14</v>
      </c>
      <c r="L77" s="29" t="s">
        <v>14</v>
      </c>
      <c r="M77" s="28" t="s">
        <v>14</v>
      </c>
      <c r="N77" s="29" t="s">
        <v>14</v>
      </c>
      <c r="O77" s="29" t="s">
        <v>14</v>
      </c>
      <c r="P77" s="29" t="s">
        <v>14</v>
      </c>
      <c r="Q77" s="29" t="s">
        <v>14</v>
      </c>
      <c r="R77" s="214" t="s">
        <v>50</v>
      </c>
      <c r="S77" s="215"/>
      <c r="T77" s="215"/>
      <c r="U77" s="215"/>
      <c r="V77" s="215"/>
      <c r="W77" s="240"/>
      <c r="X77" s="241"/>
      <c r="Y77" s="243"/>
      <c r="Z77" s="245"/>
    </row>
    <row r="78" spans="1:26" ht="13.5" customHeight="1">
      <c r="A78" s="30"/>
      <c r="B78" s="31" t="s">
        <v>11</v>
      </c>
      <c r="C78" s="32" t="s">
        <v>42</v>
      </c>
      <c r="D78" s="32"/>
      <c r="E78" s="32"/>
      <c r="F78" s="32"/>
      <c r="G78" s="32"/>
      <c r="H78" s="32"/>
      <c r="I78" s="295" t="s">
        <v>14</v>
      </c>
      <c r="J78" s="295"/>
      <c r="K78" s="295"/>
      <c r="L78" s="295"/>
      <c r="M78" s="296" t="s">
        <v>14</v>
      </c>
      <c r="N78" s="296"/>
      <c r="O78" s="34"/>
      <c r="P78" s="34"/>
      <c r="Q78" s="32" t="s">
        <v>158</v>
      </c>
      <c r="R78" s="32"/>
      <c r="S78" s="32"/>
      <c r="T78" s="32"/>
      <c r="U78" s="32"/>
      <c r="V78" s="32"/>
      <c r="W78" s="295" t="s">
        <v>14</v>
      </c>
      <c r="X78" s="295"/>
      <c r="Y78" s="295"/>
      <c r="Z78" s="33" t="s">
        <v>14</v>
      </c>
    </row>
    <row r="79" spans="1:26" ht="13.5" customHeight="1">
      <c r="A79" s="30"/>
      <c r="B79" s="31" t="s">
        <v>12</v>
      </c>
      <c r="C79" s="35" t="s">
        <v>42</v>
      </c>
      <c r="D79" s="35"/>
      <c r="E79" s="35"/>
      <c r="F79" s="35"/>
      <c r="G79" s="35"/>
      <c r="H79" s="35"/>
      <c r="I79" s="235" t="s">
        <v>14</v>
      </c>
      <c r="J79" s="235"/>
      <c r="K79" s="235"/>
      <c r="L79" s="235"/>
      <c r="M79" s="296" t="s">
        <v>14</v>
      </c>
      <c r="N79" s="296"/>
      <c r="O79" s="37"/>
      <c r="P79" s="37"/>
      <c r="Q79" s="35" t="s">
        <v>159</v>
      </c>
      <c r="R79" s="35"/>
      <c r="S79" s="35"/>
      <c r="T79" s="35"/>
      <c r="U79" s="35"/>
      <c r="V79" s="35"/>
      <c r="W79" s="235" t="s">
        <v>14</v>
      </c>
      <c r="X79" s="235"/>
      <c r="Y79" s="235"/>
      <c r="Z79" s="33" t="s">
        <v>14</v>
      </c>
    </row>
    <row r="80" spans="1:26" ht="13.5" customHeight="1">
      <c r="A80" s="30"/>
      <c r="B80" s="31" t="s">
        <v>13</v>
      </c>
      <c r="C80" s="35" t="s">
        <v>42</v>
      </c>
      <c r="D80" s="35"/>
      <c r="E80" s="35"/>
      <c r="F80" s="35"/>
      <c r="G80" s="35"/>
      <c r="H80" s="35"/>
      <c r="I80" s="235" t="s">
        <v>14</v>
      </c>
      <c r="J80" s="235"/>
      <c r="K80" s="235"/>
      <c r="L80" s="235"/>
      <c r="M80" s="296" t="s">
        <v>14</v>
      </c>
      <c r="N80" s="296"/>
      <c r="O80" s="34"/>
      <c r="P80" s="34"/>
      <c r="Q80" s="35" t="s">
        <v>160</v>
      </c>
      <c r="R80" s="35"/>
      <c r="S80" s="35"/>
      <c r="T80" s="35"/>
      <c r="U80" s="35"/>
      <c r="V80" s="35"/>
      <c r="W80" s="235" t="s">
        <v>14</v>
      </c>
      <c r="X80" s="235"/>
      <c r="Y80" s="235"/>
      <c r="Z80" s="33" t="s">
        <v>14</v>
      </c>
    </row>
    <row r="81" spans="1:26" ht="13.5" customHeight="1">
      <c r="A81" s="30"/>
      <c r="B81" s="31"/>
      <c r="C81" s="35"/>
      <c r="D81" s="35"/>
      <c r="E81" s="35"/>
      <c r="F81" s="35"/>
      <c r="G81" s="35"/>
      <c r="H81" s="35"/>
      <c r="I81" s="36"/>
      <c r="J81" s="36"/>
      <c r="K81" s="36"/>
      <c r="L81" s="36"/>
      <c r="M81" s="38"/>
      <c r="N81" s="38"/>
      <c r="O81" s="34"/>
      <c r="P81" s="34"/>
      <c r="Q81" s="35"/>
      <c r="R81" s="35"/>
      <c r="S81" s="35"/>
      <c r="T81" s="35"/>
      <c r="U81" s="35"/>
      <c r="V81" s="35"/>
      <c r="W81" s="39"/>
      <c r="X81" s="39"/>
      <c r="Y81" s="39"/>
      <c r="Z81" s="33"/>
    </row>
    <row r="82" spans="1:26" ht="13.5" customHeight="1">
      <c r="A82" s="30"/>
      <c r="B82" s="31"/>
      <c r="C82" s="35"/>
      <c r="D82" s="35"/>
      <c r="E82" s="35"/>
      <c r="F82" s="35"/>
      <c r="G82" s="35"/>
      <c r="H82" s="35"/>
      <c r="I82" s="36"/>
      <c r="J82" s="36"/>
      <c r="K82" s="36"/>
      <c r="L82" s="36"/>
      <c r="M82" s="38"/>
      <c r="N82" s="38"/>
      <c r="O82" s="34"/>
      <c r="P82" s="34"/>
      <c r="Q82" s="35"/>
      <c r="R82" s="35"/>
      <c r="S82" s="35"/>
      <c r="T82" s="35"/>
      <c r="U82" s="35"/>
      <c r="V82" s="35"/>
      <c r="W82" s="39"/>
      <c r="X82" s="39"/>
      <c r="Y82" s="39"/>
      <c r="Z82" s="33"/>
    </row>
    <row r="83" spans="1:26" ht="13.5" customHeigh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" customHeight="1" thickBot="1">
      <c r="A84" s="19" t="s">
        <v>20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3.5" customHeight="1" thickBot="1">
      <c r="A85" s="76" t="s">
        <v>5</v>
      </c>
      <c r="B85" s="77" t="s">
        <v>6</v>
      </c>
      <c r="C85" s="267">
        <v>7</v>
      </c>
      <c r="D85" s="268"/>
      <c r="E85" s="268"/>
      <c r="F85" s="268"/>
      <c r="G85" s="268"/>
      <c r="H85" s="269">
        <v>23</v>
      </c>
      <c r="I85" s="268"/>
      <c r="J85" s="268"/>
      <c r="K85" s="268"/>
      <c r="L85" s="268"/>
      <c r="M85" s="269">
        <v>10</v>
      </c>
      <c r="N85" s="268"/>
      <c r="O85" s="268"/>
      <c r="P85" s="268"/>
      <c r="Q85" s="268"/>
      <c r="R85" s="269">
        <v>26</v>
      </c>
      <c r="S85" s="268"/>
      <c r="T85" s="268"/>
      <c r="U85" s="268"/>
      <c r="V85" s="268"/>
      <c r="W85" s="259" t="s">
        <v>7</v>
      </c>
      <c r="X85" s="260"/>
      <c r="Y85" s="78" t="s">
        <v>8</v>
      </c>
      <c r="Z85" s="79" t="s">
        <v>9</v>
      </c>
    </row>
    <row r="86" spans="1:26" ht="13.5" customHeight="1" thickTop="1">
      <c r="A86" s="218">
        <v>7</v>
      </c>
      <c r="B86" s="22" t="s">
        <v>62</v>
      </c>
      <c r="C86" s="261" t="s">
        <v>49</v>
      </c>
      <c r="D86" s="262"/>
      <c r="E86" s="262"/>
      <c r="F86" s="262"/>
      <c r="G86" s="297"/>
      <c r="H86" s="263" t="s">
        <v>109</v>
      </c>
      <c r="I86" s="264"/>
      <c r="J86" s="264"/>
      <c r="K86" s="264"/>
      <c r="L86" s="264"/>
      <c r="M86" s="263" t="s">
        <v>123</v>
      </c>
      <c r="N86" s="264"/>
      <c r="O86" s="264"/>
      <c r="P86" s="264"/>
      <c r="Q86" s="264"/>
      <c r="R86" s="263" t="s">
        <v>109</v>
      </c>
      <c r="S86" s="264"/>
      <c r="T86" s="264"/>
      <c r="U86" s="264"/>
      <c r="V86" s="264"/>
      <c r="W86" s="265" t="s">
        <v>161</v>
      </c>
      <c r="X86" s="266"/>
      <c r="Y86" s="247">
        <v>5</v>
      </c>
      <c r="Z86" s="249">
        <v>2</v>
      </c>
    </row>
    <row r="87" spans="1:26" ht="13.5" customHeight="1">
      <c r="A87" s="251"/>
      <c r="B87" s="24" t="s">
        <v>61</v>
      </c>
      <c r="C87" s="276" t="s">
        <v>50</v>
      </c>
      <c r="D87" s="217"/>
      <c r="E87" s="217"/>
      <c r="F87" s="217"/>
      <c r="G87" s="298"/>
      <c r="H87" s="25" t="s">
        <v>125</v>
      </c>
      <c r="I87" s="26" t="s">
        <v>113</v>
      </c>
      <c r="J87" s="26" t="s">
        <v>112</v>
      </c>
      <c r="K87" s="26" t="s">
        <v>14</v>
      </c>
      <c r="L87" s="26" t="s">
        <v>14</v>
      </c>
      <c r="M87" s="25" t="s">
        <v>119</v>
      </c>
      <c r="N87" s="26" t="s">
        <v>152</v>
      </c>
      <c r="O87" s="26" t="s">
        <v>113</v>
      </c>
      <c r="P87" s="26" t="s">
        <v>136</v>
      </c>
      <c r="Q87" s="26" t="s">
        <v>14</v>
      </c>
      <c r="R87" s="87" t="s">
        <v>113</v>
      </c>
      <c r="S87" s="88" t="s">
        <v>113</v>
      </c>
      <c r="T87" s="88" t="s">
        <v>162</v>
      </c>
      <c r="U87" s="26" t="s">
        <v>14</v>
      </c>
      <c r="V87" s="88" t="s">
        <v>14</v>
      </c>
      <c r="W87" s="257"/>
      <c r="X87" s="258"/>
      <c r="Y87" s="248"/>
      <c r="Z87" s="250"/>
    </row>
    <row r="88" spans="1:26" ht="13.5" customHeight="1">
      <c r="A88" s="218">
        <v>23</v>
      </c>
      <c r="B88" s="56" t="s">
        <v>54</v>
      </c>
      <c r="C88" s="252" t="s">
        <v>117</v>
      </c>
      <c r="D88" s="253"/>
      <c r="E88" s="253"/>
      <c r="F88" s="253"/>
      <c r="G88" s="253"/>
      <c r="H88" s="254" t="s">
        <v>49</v>
      </c>
      <c r="I88" s="255"/>
      <c r="J88" s="255"/>
      <c r="K88" s="255"/>
      <c r="L88" s="255"/>
      <c r="M88" s="256" t="s">
        <v>134</v>
      </c>
      <c r="N88" s="253"/>
      <c r="O88" s="253"/>
      <c r="P88" s="253"/>
      <c r="Q88" s="253"/>
      <c r="R88" s="246" t="s">
        <v>123</v>
      </c>
      <c r="S88" s="204"/>
      <c r="T88" s="204"/>
      <c r="U88" s="253"/>
      <c r="V88" s="204"/>
      <c r="W88" s="238" t="s">
        <v>163</v>
      </c>
      <c r="X88" s="239"/>
      <c r="Y88" s="242">
        <v>3</v>
      </c>
      <c r="Z88" s="244">
        <v>4</v>
      </c>
    </row>
    <row r="89" spans="1:26" ht="13.5" customHeight="1">
      <c r="A89" s="251"/>
      <c r="B89" s="24" t="s">
        <v>89</v>
      </c>
      <c r="C89" s="89" t="s">
        <v>114</v>
      </c>
      <c r="D89" s="26" t="s">
        <v>120</v>
      </c>
      <c r="E89" s="26" t="s">
        <v>119</v>
      </c>
      <c r="F89" s="26" t="s">
        <v>14</v>
      </c>
      <c r="G89" s="26" t="s">
        <v>14</v>
      </c>
      <c r="H89" s="216" t="s">
        <v>50</v>
      </c>
      <c r="I89" s="217"/>
      <c r="J89" s="217"/>
      <c r="K89" s="217"/>
      <c r="L89" s="217"/>
      <c r="M89" s="25" t="s">
        <v>133</v>
      </c>
      <c r="N89" s="26" t="s">
        <v>116</v>
      </c>
      <c r="O89" s="26" t="s">
        <v>120</v>
      </c>
      <c r="P89" s="26" t="s">
        <v>120</v>
      </c>
      <c r="Q89" s="26" t="s">
        <v>96</v>
      </c>
      <c r="R89" s="25" t="s">
        <v>146</v>
      </c>
      <c r="S89" s="26" t="s">
        <v>164</v>
      </c>
      <c r="T89" s="26" t="s">
        <v>122</v>
      </c>
      <c r="U89" s="26" t="s">
        <v>165</v>
      </c>
      <c r="V89" s="26" t="s">
        <v>14</v>
      </c>
      <c r="W89" s="257"/>
      <c r="X89" s="258"/>
      <c r="Y89" s="248"/>
      <c r="Z89" s="250"/>
    </row>
    <row r="90" spans="1:26" ht="13.5" customHeight="1">
      <c r="A90" s="218">
        <v>10</v>
      </c>
      <c r="B90" s="56" t="s">
        <v>52</v>
      </c>
      <c r="C90" s="252" t="s">
        <v>110</v>
      </c>
      <c r="D90" s="253"/>
      <c r="E90" s="253"/>
      <c r="F90" s="253"/>
      <c r="G90" s="253"/>
      <c r="H90" s="256" t="s">
        <v>131</v>
      </c>
      <c r="I90" s="253"/>
      <c r="J90" s="253"/>
      <c r="K90" s="253"/>
      <c r="L90" s="253"/>
      <c r="M90" s="254" t="s">
        <v>49</v>
      </c>
      <c r="N90" s="255"/>
      <c r="O90" s="255"/>
      <c r="P90" s="255"/>
      <c r="Q90" s="255"/>
      <c r="R90" s="246" t="s">
        <v>109</v>
      </c>
      <c r="S90" s="204"/>
      <c r="T90" s="204"/>
      <c r="U90" s="204"/>
      <c r="V90" s="204"/>
      <c r="W90" s="238" t="s">
        <v>166</v>
      </c>
      <c r="X90" s="239"/>
      <c r="Y90" s="242">
        <v>6</v>
      </c>
      <c r="Z90" s="244">
        <v>1</v>
      </c>
    </row>
    <row r="91" spans="1:26" ht="13.5" customHeight="1">
      <c r="A91" s="251"/>
      <c r="B91" s="24" t="s">
        <v>66</v>
      </c>
      <c r="C91" s="89" t="s">
        <v>112</v>
      </c>
      <c r="D91" s="26" t="s">
        <v>156</v>
      </c>
      <c r="E91" s="26" t="s">
        <v>120</v>
      </c>
      <c r="F91" s="26" t="s">
        <v>133</v>
      </c>
      <c r="G91" s="26" t="s">
        <v>14</v>
      </c>
      <c r="H91" s="25" t="s">
        <v>136</v>
      </c>
      <c r="I91" s="26" t="s">
        <v>122</v>
      </c>
      <c r="J91" s="26" t="s">
        <v>113</v>
      </c>
      <c r="K91" s="26" t="s">
        <v>113</v>
      </c>
      <c r="L91" s="26" t="s">
        <v>94</v>
      </c>
      <c r="M91" s="216" t="s">
        <v>50</v>
      </c>
      <c r="N91" s="217"/>
      <c r="O91" s="217"/>
      <c r="P91" s="217"/>
      <c r="Q91" s="217"/>
      <c r="R91" s="25" t="s">
        <v>116</v>
      </c>
      <c r="S91" s="26" t="s">
        <v>125</v>
      </c>
      <c r="T91" s="26" t="s">
        <v>153</v>
      </c>
      <c r="U91" s="26" t="s">
        <v>14</v>
      </c>
      <c r="V91" s="26" t="s">
        <v>14</v>
      </c>
      <c r="W91" s="257"/>
      <c r="X91" s="258"/>
      <c r="Y91" s="248"/>
      <c r="Z91" s="250"/>
    </row>
    <row r="92" spans="1:26" ht="13.5" customHeight="1">
      <c r="A92" s="218">
        <v>26</v>
      </c>
      <c r="B92" s="56" t="s">
        <v>68</v>
      </c>
      <c r="C92" s="252" t="s">
        <v>117</v>
      </c>
      <c r="D92" s="253"/>
      <c r="E92" s="253"/>
      <c r="F92" s="253"/>
      <c r="G92" s="253"/>
      <c r="H92" s="256" t="s">
        <v>110</v>
      </c>
      <c r="I92" s="253"/>
      <c r="J92" s="253"/>
      <c r="K92" s="253"/>
      <c r="L92" s="253"/>
      <c r="M92" s="256" t="s">
        <v>117</v>
      </c>
      <c r="N92" s="253"/>
      <c r="O92" s="253"/>
      <c r="P92" s="253"/>
      <c r="Q92" s="253"/>
      <c r="R92" s="254" t="s">
        <v>49</v>
      </c>
      <c r="S92" s="255"/>
      <c r="T92" s="255"/>
      <c r="U92" s="255"/>
      <c r="V92" s="255"/>
      <c r="W92" s="238" t="s">
        <v>167</v>
      </c>
      <c r="X92" s="239"/>
      <c r="Y92" s="242">
        <v>4</v>
      </c>
      <c r="Z92" s="244">
        <v>3</v>
      </c>
    </row>
    <row r="93" spans="1:26" ht="13.5" customHeight="1" thickBot="1">
      <c r="A93" s="205"/>
      <c r="B93" s="27" t="s">
        <v>92</v>
      </c>
      <c r="C93" s="90" t="s">
        <v>120</v>
      </c>
      <c r="D93" s="29" t="s">
        <v>120</v>
      </c>
      <c r="E93" s="29" t="s">
        <v>165</v>
      </c>
      <c r="F93" s="29" t="s">
        <v>14</v>
      </c>
      <c r="G93" s="29" t="s">
        <v>14</v>
      </c>
      <c r="H93" s="28" t="s">
        <v>145</v>
      </c>
      <c r="I93" s="29" t="s">
        <v>168</v>
      </c>
      <c r="J93" s="29" t="s">
        <v>116</v>
      </c>
      <c r="K93" s="29" t="s">
        <v>162</v>
      </c>
      <c r="L93" s="29" t="s">
        <v>14</v>
      </c>
      <c r="M93" s="28" t="s">
        <v>122</v>
      </c>
      <c r="N93" s="29" t="s">
        <v>114</v>
      </c>
      <c r="O93" s="29" t="s">
        <v>157</v>
      </c>
      <c r="P93" s="29" t="s">
        <v>14</v>
      </c>
      <c r="Q93" s="29" t="s">
        <v>14</v>
      </c>
      <c r="R93" s="214" t="s">
        <v>50</v>
      </c>
      <c r="S93" s="215"/>
      <c r="T93" s="215"/>
      <c r="U93" s="215"/>
      <c r="V93" s="215"/>
      <c r="W93" s="240"/>
      <c r="X93" s="241"/>
      <c r="Y93" s="243"/>
      <c r="Z93" s="245"/>
    </row>
    <row r="94" spans="1:26" ht="13.5" customHeight="1">
      <c r="A94" s="30"/>
      <c r="B94" s="31" t="s">
        <v>11</v>
      </c>
      <c r="C94" s="32" t="s">
        <v>169</v>
      </c>
      <c r="D94" s="32"/>
      <c r="E94" s="32"/>
      <c r="F94" s="32"/>
      <c r="G94" s="32"/>
      <c r="H94" s="32"/>
      <c r="I94" s="295" t="s">
        <v>14</v>
      </c>
      <c r="J94" s="295"/>
      <c r="K94" s="295"/>
      <c r="L94" s="295"/>
      <c r="M94" s="296" t="s">
        <v>14</v>
      </c>
      <c r="N94" s="296"/>
      <c r="O94" s="34"/>
      <c r="P94" s="34"/>
      <c r="Q94" s="32" t="s">
        <v>170</v>
      </c>
      <c r="R94" s="32"/>
      <c r="S94" s="32"/>
      <c r="T94" s="32"/>
      <c r="U94" s="32"/>
      <c r="V94" s="32"/>
      <c r="W94" s="295" t="s">
        <v>14</v>
      </c>
      <c r="X94" s="295"/>
      <c r="Y94" s="295"/>
      <c r="Z94" s="33" t="s">
        <v>14</v>
      </c>
    </row>
    <row r="95" spans="1:26" ht="13.5" customHeight="1">
      <c r="A95" s="30"/>
      <c r="B95" s="31" t="s">
        <v>12</v>
      </c>
      <c r="C95" s="35" t="s">
        <v>171</v>
      </c>
      <c r="D95" s="35"/>
      <c r="E95" s="35"/>
      <c r="F95" s="35"/>
      <c r="G95" s="35"/>
      <c r="H95" s="35"/>
      <c r="I95" s="235" t="s">
        <v>14</v>
      </c>
      <c r="J95" s="235"/>
      <c r="K95" s="235"/>
      <c r="L95" s="235"/>
      <c r="M95" s="296" t="s">
        <v>14</v>
      </c>
      <c r="N95" s="296"/>
      <c r="O95" s="37"/>
      <c r="P95" s="37"/>
      <c r="Q95" s="35" t="s">
        <v>172</v>
      </c>
      <c r="R95" s="35"/>
      <c r="S95" s="35"/>
      <c r="T95" s="35"/>
      <c r="U95" s="35"/>
      <c r="V95" s="35"/>
      <c r="W95" s="235" t="s">
        <v>14</v>
      </c>
      <c r="X95" s="235"/>
      <c r="Y95" s="235"/>
      <c r="Z95" s="33" t="s">
        <v>14</v>
      </c>
    </row>
    <row r="96" spans="1:26" ht="13.5" customHeight="1">
      <c r="A96" s="30"/>
      <c r="B96" s="31" t="s">
        <v>13</v>
      </c>
      <c r="C96" s="35" t="s">
        <v>173</v>
      </c>
      <c r="D96" s="35"/>
      <c r="E96" s="35"/>
      <c r="F96" s="35"/>
      <c r="G96" s="35"/>
      <c r="H96" s="35"/>
      <c r="I96" s="235" t="s">
        <v>14</v>
      </c>
      <c r="J96" s="235"/>
      <c r="K96" s="235"/>
      <c r="L96" s="235"/>
      <c r="M96" s="296" t="s">
        <v>14</v>
      </c>
      <c r="N96" s="296"/>
      <c r="O96" s="34"/>
      <c r="P96" s="34"/>
      <c r="Q96" s="35" t="s">
        <v>174</v>
      </c>
      <c r="R96" s="35"/>
      <c r="S96" s="35"/>
      <c r="T96" s="35"/>
      <c r="U96" s="35"/>
      <c r="V96" s="35"/>
      <c r="W96" s="235" t="s">
        <v>14</v>
      </c>
      <c r="X96" s="235"/>
      <c r="Y96" s="235"/>
      <c r="Z96" s="33" t="s">
        <v>14</v>
      </c>
    </row>
    <row r="97" spans="1:26" ht="13.5" customHeight="1">
      <c r="A97" s="30"/>
      <c r="B97" s="31"/>
      <c r="C97" s="35"/>
      <c r="D97" s="35"/>
      <c r="E97" s="35"/>
      <c r="F97" s="35"/>
      <c r="G97" s="35"/>
      <c r="H97" s="35"/>
      <c r="I97" s="36"/>
      <c r="J97" s="36"/>
      <c r="K97" s="36"/>
      <c r="L97" s="36"/>
      <c r="M97" s="38"/>
      <c r="N97" s="38"/>
      <c r="O97" s="34"/>
      <c r="P97" s="34"/>
      <c r="Q97" s="35"/>
      <c r="R97" s="35"/>
      <c r="S97" s="35"/>
      <c r="T97" s="35"/>
      <c r="U97" s="35"/>
      <c r="V97" s="35"/>
      <c r="W97" s="39"/>
      <c r="X97" s="39"/>
      <c r="Y97" s="39"/>
      <c r="Z97" s="33"/>
    </row>
    <row r="98" spans="1:26" ht="13.5" customHeight="1">
      <c r="A98" s="30"/>
      <c r="B98" s="31"/>
      <c r="C98" s="35"/>
      <c r="D98" s="35"/>
      <c r="E98" s="35"/>
      <c r="F98" s="35"/>
      <c r="G98" s="35"/>
      <c r="H98" s="35"/>
      <c r="I98" s="36"/>
      <c r="J98" s="36"/>
      <c r="K98" s="36"/>
      <c r="L98" s="36"/>
      <c r="M98" s="38"/>
      <c r="N98" s="38"/>
      <c r="O98" s="34"/>
      <c r="P98" s="34"/>
      <c r="Q98" s="35"/>
      <c r="R98" s="35"/>
      <c r="S98" s="35"/>
      <c r="T98" s="35"/>
      <c r="U98" s="35"/>
      <c r="V98" s="35"/>
      <c r="W98" s="39"/>
      <c r="X98" s="39"/>
      <c r="Y98" s="39"/>
      <c r="Z98" s="33"/>
    </row>
    <row r="99" spans="1:26" ht="13.5" customHeight="1">
      <c r="A99" s="43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2"/>
      <c r="X99" s="42"/>
      <c r="Y99" s="42"/>
      <c r="Z99" s="42"/>
    </row>
    <row r="100" spans="1:26" ht="15" customHeight="1" thickBot="1">
      <c r="A100" s="19" t="s">
        <v>21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3.5" customHeight="1" thickBot="1">
      <c r="A101" s="76" t="s">
        <v>5</v>
      </c>
      <c r="B101" s="77" t="s">
        <v>6</v>
      </c>
      <c r="C101" s="267">
        <v>20</v>
      </c>
      <c r="D101" s="268"/>
      <c r="E101" s="268"/>
      <c r="F101" s="268"/>
      <c r="G101" s="268"/>
      <c r="H101" s="269">
        <v>15</v>
      </c>
      <c r="I101" s="268"/>
      <c r="J101" s="268"/>
      <c r="K101" s="268"/>
      <c r="L101" s="268"/>
      <c r="M101" s="269">
        <v>25</v>
      </c>
      <c r="N101" s="268"/>
      <c r="O101" s="268"/>
      <c r="P101" s="268"/>
      <c r="Q101" s="268"/>
      <c r="R101" s="269">
        <v>4</v>
      </c>
      <c r="S101" s="268"/>
      <c r="T101" s="268"/>
      <c r="U101" s="268"/>
      <c r="V101" s="268"/>
      <c r="W101" s="259" t="s">
        <v>7</v>
      </c>
      <c r="X101" s="260"/>
      <c r="Y101" s="78" t="s">
        <v>8</v>
      </c>
      <c r="Z101" s="79" t="s">
        <v>9</v>
      </c>
    </row>
    <row r="102" spans="1:26" ht="13.5" customHeight="1" thickTop="1">
      <c r="A102" s="218">
        <v>20</v>
      </c>
      <c r="B102" s="22" t="s">
        <v>85</v>
      </c>
      <c r="C102" s="261" t="s">
        <v>49</v>
      </c>
      <c r="D102" s="262"/>
      <c r="E102" s="262"/>
      <c r="F102" s="262"/>
      <c r="G102" s="297"/>
      <c r="H102" s="263" t="s">
        <v>110</v>
      </c>
      <c r="I102" s="264"/>
      <c r="J102" s="264"/>
      <c r="K102" s="264"/>
      <c r="L102" s="264"/>
      <c r="M102" s="263" t="s">
        <v>110</v>
      </c>
      <c r="N102" s="264"/>
      <c r="O102" s="264"/>
      <c r="P102" s="264"/>
      <c r="Q102" s="264"/>
      <c r="R102" s="263" t="s">
        <v>109</v>
      </c>
      <c r="S102" s="264"/>
      <c r="T102" s="264"/>
      <c r="U102" s="264"/>
      <c r="V102" s="264"/>
      <c r="W102" s="265" t="s">
        <v>175</v>
      </c>
      <c r="X102" s="266"/>
      <c r="Y102" s="247">
        <v>6</v>
      </c>
      <c r="Z102" s="249">
        <v>1</v>
      </c>
    </row>
    <row r="103" spans="1:26" ht="13.5" customHeight="1">
      <c r="A103" s="251"/>
      <c r="B103" s="24" t="s">
        <v>84</v>
      </c>
      <c r="C103" s="276" t="s">
        <v>50</v>
      </c>
      <c r="D103" s="217"/>
      <c r="E103" s="217"/>
      <c r="F103" s="217"/>
      <c r="G103" s="298"/>
      <c r="H103" s="25" t="s">
        <v>165</v>
      </c>
      <c r="I103" s="26" t="s">
        <v>115</v>
      </c>
      <c r="J103" s="26" t="s">
        <v>127</v>
      </c>
      <c r="K103" s="26" t="s">
        <v>127</v>
      </c>
      <c r="L103" s="26" t="s">
        <v>14</v>
      </c>
      <c r="M103" s="25" t="s">
        <v>116</v>
      </c>
      <c r="N103" s="26" t="s">
        <v>133</v>
      </c>
      <c r="O103" s="26" t="s">
        <v>165</v>
      </c>
      <c r="P103" s="26" t="s">
        <v>112</v>
      </c>
      <c r="Q103" s="26" t="s">
        <v>14</v>
      </c>
      <c r="R103" s="87" t="s">
        <v>115</v>
      </c>
      <c r="S103" s="88" t="s">
        <v>133</v>
      </c>
      <c r="T103" s="88" t="s">
        <v>133</v>
      </c>
      <c r="U103" s="26" t="s">
        <v>14</v>
      </c>
      <c r="V103" s="88" t="s">
        <v>14</v>
      </c>
      <c r="W103" s="257"/>
      <c r="X103" s="258"/>
      <c r="Y103" s="248"/>
      <c r="Z103" s="250"/>
    </row>
    <row r="104" spans="1:26" ht="13.5" customHeight="1">
      <c r="A104" s="218">
        <v>15</v>
      </c>
      <c r="B104" s="56" t="s">
        <v>75</v>
      </c>
      <c r="C104" s="252" t="s">
        <v>123</v>
      </c>
      <c r="D104" s="253"/>
      <c r="E104" s="253"/>
      <c r="F104" s="253"/>
      <c r="G104" s="253"/>
      <c r="H104" s="254" t="s">
        <v>49</v>
      </c>
      <c r="I104" s="255"/>
      <c r="J104" s="255"/>
      <c r="K104" s="255"/>
      <c r="L104" s="255"/>
      <c r="M104" s="256" t="s">
        <v>117</v>
      </c>
      <c r="N104" s="253"/>
      <c r="O104" s="253"/>
      <c r="P104" s="253"/>
      <c r="Q104" s="253"/>
      <c r="R104" s="246" t="s">
        <v>123</v>
      </c>
      <c r="S104" s="204"/>
      <c r="T104" s="204"/>
      <c r="U104" s="253"/>
      <c r="V104" s="204"/>
      <c r="W104" s="238" t="s">
        <v>176</v>
      </c>
      <c r="X104" s="239"/>
      <c r="Y104" s="242">
        <v>3</v>
      </c>
      <c r="Z104" s="244">
        <v>4</v>
      </c>
    </row>
    <row r="105" spans="1:26" ht="13.5" customHeight="1">
      <c r="A105" s="251"/>
      <c r="B105" s="24" t="s">
        <v>74</v>
      </c>
      <c r="C105" s="89" t="s">
        <v>162</v>
      </c>
      <c r="D105" s="26" t="s">
        <v>126</v>
      </c>
      <c r="E105" s="26" t="s">
        <v>121</v>
      </c>
      <c r="F105" s="26" t="s">
        <v>121</v>
      </c>
      <c r="G105" s="26" t="s">
        <v>14</v>
      </c>
      <c r="H105" s="216" t="s">
        <v>50</v>
      </c>
      <c r="I105" s="217"/>
      <c r="J105" s="217"/>
      <c r="K105" s="217"/>
      <c r="L105" s="217"/>
      <c r="M105" s="25" t="s">
        <v>120</v>
      </c>
      <c r="N105" s="26" t="s">
        <v>114</v>
      </c>
      <c r="O105" s="26" t="s">
        <v>120</v>
      </c>
      <c r="P105" s="26" t="s">
        <v>14</v>
      </c>
      <c r="Q105" s="26" t="s">
        <v>14</v>
      </c>
      <c r="R105" s="25" t="s">
        <v>146</v>
      </c>
      <c r="S105" s="26" t="s">
        <v>125</v>
      </c>
      <c r="T105" s="26" t="s">
        <v>126</v>
      </c>
      <c r="U105" s="26" t="s">
        <v>114</v>
      </c>
      <c r="V105" s="26" t="s">
        <v>14</v>
      </c>
      <c r="W105" s="257"/>
      <c r="X105" s="258"/>
      <c r="Y105" s="248"/>
      <c r="Z105" s="250"/>
    </row>
    <row r="106" spans="1:26" ht="13.5" customHeight="1">
      <c r="A106" s="218">
        <v>25</v>
      </c>
      <c r="B106" s="56" t="s">
        <v>65</v>
      </c>
      <c r="C106" s="252" t="s">
        <v>123</v>
      </c>
      <c r="D106" s="253"/>
      <c r="E106" s="253"/>
      <c r="F106" s="253"/>
      <c r="G106" s="253"/>
      <c r="H106" s="256" t="s">
        <v>109</v>
      </c>
      <c r="I106" s="253"/>
      <c r="J106" s="253"/>
      <c r="K106" s="253"/>
      <c r="L106" s="253"/>
      <c r="M106" s="254" t="s">
        <v>49</v>
      </c>
      <c r="N106" s="255"/>
      <c r="O106" s="255"/>
      <c r="P106" s="255"/>
      <c r="Q106" s="255"/>
      <c r="R106" s="246" t="s">
        <v>131</v>
      </c>
      <c r="S106" s="204"/>
      <c r="T106" s="204"/>
      <c r="U106" s="204"/>
      <c r="V106" s="204"/>
      <c r="W106" s="238" t="s">
        <v>177</v>
      </c>
      <c r="X106" s="239"/>
      <c r="Y106" s="242">
        <v>5</v>
      </c>
      <c r="Z106" s="244">
        <v>2</v>
      </c>
    </row>
    <row r="107" spans="1:26" ht="13.5" customHeight="1">
      <c r="A107" s="251"/>
      <c r="B107" s="24" t="s">
        <v>91</v>
      </c>
      <c r="C107" s="89" t="s">
        <v>122</v>
      </c>
      <c r="D107" s="26" t="s">
        <v>136</v>
      </c>
      <c r="E107" s="26" t="s">
        <v>162</v>
      </c>
      <c r="F107" s="26" t="s">
        <v>119</v>
      </c>
      <c r="G107" s="26" t="s">
        <v>14</v>
      </c>
      <c r="H107" s="25" t="s">
        <v>113</v>
      </c>
      <c r="I107" s="26" t="s">
        <v>125</v>
      </c>
      <c r="J107" s="26" t="s">
        <v>113</v>
      </c>
      <c r="K107" s="26" t="s">
        <v>14</v>
      </c>
      <c r="L107" s="26" t="s">
        <v>14</v>
      </c>
      <c r="M107" s="216" t="s">
        <v>50</v>
      </c>
      <c r="N107" s="217"/>
      <c r="O107" s="217"/>
      <c r="P107" s="217"/>
      <c r="Q107" s="217"/>
      <c r="R107" s="25" t="s">
        <v>145</v>
      </c>
      <c r="S107" s="26" t="s">
        <v>114</v>
      </c>
      <c r="T107" s="26" t="s">
        <v>136</v>
      </c>
      <c r="U107" s="26" t="s">
        <v>133</v>
      </c>
      <c r="V107" s="26" t="s">
        <v>97</v>
      </c>
      <c r="W107" s="257"/>
      <c r="X107" s="258"/>
      <c r="Y107" s="248"/>
      <c r="Z107" s="250"/>
    </row>
    <row r="108" spans="1:26" ht="13.5" customHeight="1">
      <c r="A108" s="218">
        <v>4</v>
      </c>
      <c r="B108" s="56" t="s">
        <v>52</v>
      </c>
      <c r="C108" s="252" t="s">
        <v>117</v>
      </c>
      <c r="D108" s="253"/>
      <c r="E108" s="253"/>
      <c r="F108" s="253"/>
      <c r="G108" s="253"/>
      <c r="H108" s="256" t="s">
        <v>110</v>
      </c>
      <c r="I108" s="253"/>
      <c r="J108" s="253"/>
      <c r="K108" s="253"/>
      <c r="L108" s="253"/>
      <c r="M108" s="256" t="s">
        <v>134</v>
      </c>
      <c r="N108" s="253"/>
      <c r="O108" s="253"/>
      <c r="P108" s="253"/>
      <c r="Q108" s="253"/>
      <c r="R108" s="254" t="s">
        <v>49</v>
      </c>
      <c r="S108" s="255"/>
      <c r="T108" s="255"/>
      <c r="U108" s="255"/>
      <c r="V108" s="255"/>
      <c r="W108" s="238" t="s">
        <v>178</v>
      </c>
      <c r="X108" s="239"/>
      <c r="Y108" s="242">
        <v>4</v>
      </c>
      <c r="Z108" s="244">
        <v>3</v>
      </c>
    </row>
    <row r="109" spans="1:26" ht="13.5" customHeight="1" thickBot="1">
      <c r="A109" s="205"/>
      <c r="B109" s="27" t="s">
        <v>57</v>
      </c>
      <c r="C109" s="90" t="s">
        <v>126</v>
      </c>
      <c r="D109" s="29" t="s">
        <v>136</v>
      </c>
      <c r="E109" s="29" t="s">
        <v>136</v>
      </c>
      <c r="F109" s="29" t="s">
        <v>14</v>
      </c>
      <c r="G109" s="29" t="s">
        <v>14</v>
      </c>
      <c r="H109" s="28" t="s">
        <v>145</v>
      </c>
      <c r="I109" s="29" t="s">
        <v>114</v>
      </c>
      <c r="J109" s="29" t="s">
        <v>115</v>
      </c>
      <c r="K109" s="29" t="s">
        <v>125</v>
      </c>
      <c r="L109" s="29" t="s">
        <v>14</v>
      </c>
      <c r="M109" s="28" t="s">
        <v>146</v>
      </c>
      <c r="N109" s="29" t="s">
        <v>125</v>
      </c>
      <c r="O109" s="29" t="s">
        <v>133</v>
      </c>
      <c r="P109" s="29" t="s">
        <v>136</v>
      </c>
      <c r="Q109" s="29" t="s">
        <v>93</v>
      </c>
      <c r="R109" s="214" t="s">
        <v>50</v>
      </c>
      <c r="S109" s="215"/>
      <c r="T109" s="215"/>
      <c r="U109" s="215"/>
      <c r="V109" s="215"/>
      <c r="W109" s="240"/>
      <c r="X109" s="241"/>
      <c r="Y109" s="243"/>
      <c r="Z109" s="245"/>
    </row>
    <row r="110" spans="1:26" ht="13.5" customHeight="1">
      <c r="A110" s="30"/>
      <c r="B110" s="31" t="s">
        <v>11</v>
      </c>
      <c r="C110" s="32" t="s">
        <v>179</v>
      </c>
      <c r="D110" s="32"/>
      <c r="E110" s="32"/>
      <c r="F110" s="32"/>
      <c r="G110" s="32"/>
      <c r="H110" s="32"/>
      <c r="I110" s="295" t="s">
        <v>14</v>
      </c>
      <c r="J110" s="295"/>
      <c r="K110" s="295"/>
      <c r="L110" s="295"/>
      <c r="M110" s="296" t="s">
        <v>14</v>
      </c>
      <c r="N110" s="296"/>
      <c r="O110" s="34"/>
      <c r="P110" s="34"/>
      <c r="Q110" s="32" t="s">
        <v>180</v>
      </c>
      <c r="R110" s="32"/>
      <c r="S110" s="32"/>
      <c r="T110" s="32"/>
      <c r="U110" s="32"/>
      <c r="V110" s="32"/>
      <c r="W110" s="295" t="s">
        <v>14</v>
      </c>
      <c r="X110" s="295"/>
      <c r="Y110" s="295"/>
      <c r="Z110" s="33" t="s">
        <v>14</v>
      </c>
    </row>
    <row r="111" spans="1:26" ht="13.5" customHeight="1">
      <c r="A111" s="30"/>
      <c r="B111" s="31" t="s">
        <v>12</v>
      </c>
      <c r="C111" s="35" t="s">
        <v>181</v>
      </c>
      <c r="D111" s="35"/>
      <c r="E111" s="35"/>
      <c r="F111" s="35"/>
      <c r="G111" s="35"/>
      <c r="H111" s="35"/>
      <c r="I111" s="235" t="s">
        <v>14</v>
      </c>
      <c r="J111" s="235"/>
      <c r="K111" s="235"/>
      <c r="L111" s="235"/>
      <c r="M111" s="296" t="s">
        <v>14</v>
      </c>
      <c r="N111" s="296"/>
      <c r="O111" s="37"/>
      <c r="P111" s="37"/>
      <c r="Q111" s="35" t="s">
        <v>182</v>
      </c>
      <c r="R111" s="35"/>
      <c r="S111" s="35"/>
      <c r="T111" s="35"/>
      <c r="U111" s="35"/>
      <c r="V111" s="35"/>
      <c r="W111" s="235" t="s">
        <v>14</v>
      </c>
      <c r="X111" s="235"/>
      <c r="Y111" s="235"/>
      <c r="Z111" s="33" t="s">
        <v>14</v>
      </c>
    </row>
    <row r="112" spans="1:26" ht="13.5" customHeight="1">
      <c r="A112" s="30"/>
      <c r="B112" s="31" t="s">
        <v>13</v>
      </c>
      <c r="C112" s="35" t="s">
        <v>183</v>
      </c>
      <c r="D112" s="35"/>
      <c r="E112" s="35"/>
      <c r="F112" s="35"/>
      <c r="G112" s="35"/>
      <c r="H112" s="35"/>
      <c r="I112" s="235" t="s">
        <v>14</v>
      </c>
      <c r="J112" s="235"/>
      <c r="K112" s="235"/>
      <c r="L112" s="235"/>
      <c r="M112" s="296" t="s">
        <v>14</v>
      </c>
      <c r="N112" s="296"/>
      <c r="O112" s="34"/>
      <c r="P112" s="34"/>
      <c r="Q112" s="35" t="s">
        <v>184</v>
      </c>
      <c r="R112" s="35"/>
      <c r="S112" s="35"/>
      <c r="T112" s="35"/>
      <c r="U112" s="35"/>
      <c r="V112" s="35"/>
      <c r="W112" s="235" t="s">
        <v>14</v>
      </c>
      <c r="X112" s="235"/>
      <c r="Y112" s="235"/>
      <c r="Z112" s="33" t="s">
        <v>14</v>
      </c>
    </row>
    <row r="113" spans="1:26" ht="13.5" customHeight="1">
      <c r="A113" s="30"/>
      <c r="B113" s="31"/>
      <c r="C113" s="35"/>
      <c r="D113" s="35"/>
      <c r="E113" s="35"/>
      <c r="F113" s="35"/>
      <c r="G113" s="35"/>
      <c r="H113" s="35"/>
      <c r="I113" s="36"/>
      <c r="J113" s="36"/>
      <c r="K113" s="36"/>
      <c r="L113" s="36"/>
      <c r="M113" s="38"/>
      <c r="N113" s="38"/>
      <c r="O113" s="34"/>
      <c r="P113" s="34"/>
      <c r="Q113" s="35"/>
      <c r="R113" s="35"/>
      <c r="S113" s="35"/>
      <c r="T113" s="35"/>
      <c r="U113" s="35"/>
      <c r="V113" s="35"/>
      <c r="W113" s="39"/>
      <c r="X113" s="39"/>
      <c r="Y113" s="39"/>
      <c r="Z113" s="33"/>
    </row>
    <row r="114" spans="1:26" ht="13.5" customHeight="1">
      <c r="A114" s="30"/>
      <c r="B114" s="31"/>
      <c r="C114" s="35"/>
      <c r="D114" s="35"/>
      <c r="E114" s="35"/>
      <c r="F114" s="35"/>
      <c r="G114" s="35"/>
      <c r="H114" s="35"/>
      <c r="I114" s="36"/>
      <c r="J114" s="36"/>
      <c r="K114" s="36"/>
      <c r="L114" s="36"/>
      <c r="M114" s="38"/>
      <c r="N114" s="38"/>
      <c r="O114" s="34"/>
      <c r="P114" s="34"/>
      <c r="Q114" s="35"/>
      <c r="R114" s="35"/>
      <c r="S114" s="35"/>
      <c r="T114" s="35"/>
      <c r="U114" s="35"/>
      <c r="V114" s="35"/>
      <c r="W114" s="39"/>
      <c r="X114" s="39"/>
      <c r="Y114" s="39"/>
      <c r="Z114" s="33"/>
    </row>
    <row r="115" spans="1:26" ht="13.5" customHeight="1">
      <c r="A115" s="46"/>
      <c r="B115" s="47"/>
      <c r="C115" s="48"/>
      <c r="D115" s="48"/>
      <c r="E115" s="48"/>
      <c r="F115" s="48"/>
      <c r="G115" s="48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1"/>
      <c r="Y115" s="52"/>
      <c r="Z115" s="23"/>
    </row>
    <row r="116" spans="1:26" ht="15" customHeight="1" thickBot="1">
      <c r="A116" s="19" t="s">
        <v>22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3.5" customHeight="1" thickBot="1">
      <c r="A117" s="76" t="s">
        <v>5</v>
      </c>
      <c r="B117" s="77" t="s">
        <v>6</v>
      </c>
      <c r="C117" s="267">
        <v>9</v>
      </c>
      <c r="D117" s="268"/>
      <c r="E117" s="268"/>
      <c r="F117" s="268"/>
      <c r="G117" s="268"/>
      <c r="H117" s="269" t="s">
        <v>14</v>
      </c>
      <c r="I117" s="268"/>
      <c r="J117" s="268"/>
      <c r="K117" s="268"/>
      <c r="L117" s="268"/>
      <c r="M117" s="269">
        <v>1</v>
      </c>
      <c r="N117" s="268"/>
      <c r="O117" s="268"/>
      <c r="P117" s="268"/>
      <c r="Q117" s="268"/>
      <c r="R117" s="269">
        <v>16</v>
      </c>
      <c r="S117" s="268"/>
      <c r="T117" s="268"/>
      <c r="U117" s="268"/>
      <c r="V117" s="268"/>
      <c r="W117" s="259" t="s">
        <v>7</v>
      </c>
      <c r="X117" s="260"/>
      <c r="Y117" s="78" t="s">
        <v>8</v>
      </c>
      <c r="Z117" s="79" t="s">
        <v>9</v>
      </c>
    </row>
    <row r="118" spans="1:26" ht="13.5" customHeight="1" thickTop="1">
      <c r="A118" s="218">
        <v>9</v>
      </c>
      <c r="B118" s="22" t="s">
        <v>65</v>
      </c>
      <c r="C118" s="261" t="s">
        <v>49</v>
      </c>
      <c r="D118" s="262"/>
      <c r="E118" s="262"/>
      <c r="F118" s="262"/>
      <c r="G118" s="297"/>
      <c r="H118" s="263" t="s">
        <v>14</v>
      </c>
      <c r="I118" s="264"/>
      <c r="J118" s="264"/>
      <c r="K118" s="264"/>
      <c r="L118" s="264"/>
      <c r="M118" s="263" t="s">
        <v>117</v>
      </c>
      <c r="N118" s="264"/>
      <c r="O118" s="264"/>
      <c r="P118" s="264"/>
      <c r="Q118" s="264"/>
      <c r="R118" s="263" t="s">
        <v>109</v>
      </c>
      <c r="S118" s="264"/>
      <c r="T118" s="264"/>
      <c r="U118" s="264"/>
      <c r="V118" s="264"/>
      <c r="W118" s="265" t="s">
        <v>141</v>
      </c>
      <c r="X118" s="266"/>
      <c r="Y118" s="247">
        <v>3</v>
      </c>
      <c r="Z118" s="249">
        <v>2</v>
      </c>
    </row>
    <row r="119" spans="1:26" ht="13.5" customHeight="1">
      <c r="A119" s="251"/>
      <c r="B119" s="24" t="s">
        <v>64</v>
      </c>
      <c r="C119" s="276" t="s">
        <v>50</v>
      </c>
      <c r="D119" s="217"/>
      <c r="E119" s="217"/>
      <c r="F119" s="217"/>
      <c r="G119" s="298"/>
      <c r="H119" s="25" t="s">
        <v>14</v>
      </c>
      <c r="I119" s="26" t="s">
        <v>14</v>
      </c>
      <c r="J119" s="26" t="s">
        <v>14</v>
      </c>
      <c r="K119" s="26" t="s">
        <v>14</v>
      </c>
      <c r="L119" s="26" t="s">
        <v>14</v>
      </c>
      <c r="M119" s="25" t="s">
        <v>114</v>
      </c>
      <c r="N119" s="26" t="s">
        <v>114</v>
      </c>
      <c r="O119" s="26" t="s">
        <v>114</v>
      </c>
      <c r="P119" s="26" t="s">
        <v>14</v>
      </c>
      <c r="Q119" s="26" t="s">
        <v>14</v>
      </c>
      <c r="R119" s="87" t="s">
        <v>115</v>
      </c>
      <c r="S119" s="88" t="s">
        <v>125</v>
      </c>
      <c r="T119" s="88" t="s">
        <v>162</v>
      </c>
      <c r="U119" s="26" t="s">
        <v>14</v>
      </c>
      <c r="V119" s="88" t="s">
        <v>14</v>
      </c>
      <c r="W119" s="257"/>
      <c r="X119" s="258"/>
      <c r="Y119" s="248"/>
      <c r="Z119" s="250"/>
    </row>
    <row r="120" spans="1:26" ht="13.5" customHeight="1">
      <c r="A120" s="218" t="s">
        <v>14</v>
      </c>
      <c r="B120" s="56" t="s">
        <v>14</v>
      </c>
      <c r="C120" s="252" t="s">
        <v>14</v>
      </c>
      <c r="D120" s="253"/>
      <c r="E120" s="253"/>
      <c r="F120" s="253"/>
      <c r="G120" s="253"/>
      <c r="H120" s="254" t="s">
        <v>49</v>
      </c>
      <c r="I120" s="255"/>
      <c r="J120" s="255"/>
      <c r="K120" s="255"/>
      <c r="L120" s="255"/>
      <c r="M120" s="256" t="s">
        <v>14</v>
      </c>
      <c r="N120" s="253"/>
      <c r="O120" s="253"/>
      <c r="P120" s="253"/>
      <c r="Q120" s="253"/>
      <c r="R120" s="246" t="s">
        <v>14</v>
      </c>
      <c r="S120" s="204"/>
      <c r="T120" s="204"/>
      <c r="U120" s="253"/>
      <c r="V120" s="204"/>
      <c r="W120" s="238" t="s">
        <v>14</v>
      </c>
      <c r="X120" s="239"/>
      <c r="Y120" s="242" t="s">
        <v>14</v>
      </c>
      <c r="Z120" s="244"/>
    </row>
    <row r="121" spans="1:26" ht="13.5" customHeight="1">
      <c r="A121" s="251"/>
      <c r="B121" s="24" t="s">
        <v>14</v>
      </c>
      <c r="C121" s="89" t="s">
        <v>14</v>
      </c>
      <c r="D121" s="26" t="s">
        <v>14</v>
      </c>
      <c r="E121" s="26" t="s">
        <v>14</v>
      </c>
      <c r="F121" s="26" t="s">
        <v>14</v>
      </c>
      <c r="G121" s="26" t="s">
        <v>14</v>
      </c>
      <c r="H121" s="216" t="s">
        <v>50</v>
      </c>
      <c r="I121" s="217"/>
      <c r="J121" s="217"/>
      <c r="K121" s="217"/>
      <c r="L121" s="217"/>
      <c r="M121" s="25" t="s">
        <v>14</v>
      </c>
      <c r="N121" s="26" t="s">
        <v>14</v>
      </c>
      <c r="O121" s="26" t="s">
        <v>14</v>
      </c>
      <c r="P121" s="26" t="s">
        <v>14</v>
      </c>
      <c r="Q121" s="26" t="s">
        <v>14</v>
      </c>
      <c r="R121" s="25" t="s">
        <v>14</v>
      </c>
      <c r="S121" s="26" t="s">
        <v>14</v>
      </c>
      <c r="T121" s="26" t="s">
        <v>14</v>
      </c>
      <c r="U121" s="26" t="s">
        <v>14</v>
      </c>
      <c r="V121" s="26" t="s">
        <v>14</v>
      </c>
      <c r="W121" s="257"/>
      <c r="X121" s="258"/>
      <c r="Y121" s="248"/>
      <c r="Z121" s="250"/>
    </row>
    <row r="122" spans="1:26" ht="13.5" customHeight="1">
      <c r="A122" s="218">
        <v>1</v>
      </c>
      <c r="B122" s="56" t="s">
        <v>52</v>
      </c>
      <c r="C122" s="252" t="s">
        <v>109</v>
      </c>
      <c r="D122" s="253"/>
      <c r="E122" s="253"/>
      <c r="F122" s="253"/>
      <c r="G122" s="253"/>
      <c r="H122" s="256" t="s">
        <v>14</v>
      </c>
      <c r="I122" s="253"/>
      <c r="J122" s="253"/>
      <c r="K122" s="253"/>
      <c r="L122" s="253"/>
      <c r="M122" s="254" t="s">
        <v>49</v>
      </c>
      <c r="N122" s="255"/>
      <c r="O122" s="255"/>
      <c r="P122" s="255"/>
      <c r="Q122" s="255"/>
      <c r="R122" s="246" t="s">
        <v>134</v>
      </c>
      <c r="S122" s="204"/>
      <c r="T122" s="204"/>
      <c r="U122" s="204"/>
      <c r="V122" s="204"/>
      <c r="W122" s="238" t="s">
        <v>135</v>
      </c>
      <c r="X122" s="239"/>
      <c r="Y122" s="242">
        <v>3</v>
      </c>
      <c r="Z122" s="244">
        <v>1</v>
      </c>
    </row>
    <row r="123" spans="1:26" ht="13.5" customHeight="1">
      <c r="A123" s="251"/>
      <c r="B123" s="24" t="s">
        <v>51</v>
      </c>
      <c r="C123" s="89" t="s">
        <v>125</v>
      </c>
      <c r="D123" s="26" t="s">
        <v>125</v>
      </c>
      <c r="E123" s="26" t="s">
        <v>125</v>
      </c>
      <c r="F123" s="26" t="s">
        <v>14</v>
      </c>
      <c r="G123" s="26" t="s">
        <v>14</v>
      </c>
      <c r="H123" s="25" t="s">
        <v>14</v>
      </c>
      <c r="I123" s="26" t="s">
        <v>14</v>
      </c>
      <c r="J123" s="26" t="s">
        <v>14</v>
      </c>
      <c r="K123" s="26" t="s">
        <v>14</v>
      </c>
      <c r="L123" s="26" t="s">
        <v>14</v>
      </c>
      <c r="M123" s="216" t="s">
        <v>50</v>
      </c>
      <c r="N123" s="217"/>
      <c r="O123" s="217"/>
      <c r="P123" s="217"/>
      <c r="Q123" s="217"/>
      <c r="R123" s="25" t="s">
        <v>114</v>
      </c>
      <c r="S123" s="26" t="s">
        <v>112</v>
      </c>
      <c r="T123" s="26" t="s">
        <v>152</v>
      </c>
      <c r="U123" s="26" t="s">
        <v>153</v>
      </c>
      <c r="V123" s="26" t="s">
        <v>98</v>
      </c>
      <c r="W123" s="257"/>
      <c r="X123" s="258"/>
      <c r="Y123" s="248"/>
      <c r="Z123" s="250"/>
    </row>
    <row r="124" spans="1:26" ht="13.5" customHeight="1">
      <c r="A124" s="218">
        <v>16</v>
      </c>
      <c r="B124" s="56" t="s">
        <v>77</v>
      </c>
      <c r="C124" s="252" t="s">
        <v>117</v>
      </c>
      <c r="D124" s="253"/>
      <c r="E124" s="253"/>
      <c r="F124" s="253"/>
      <c r="G124" s="253"/>
      <c r="H124" s="256" t="s">
        <v>14</v>
      </c>
      <c r="I124" s="253"/>
      <c r="J124" s="253"/>
      <c r="K124" s="253"/>
      <c r="L124" s="253"/>
      <c r="M124" s="256" t="s">
        <v>131</v>
      </c>
      <c r="N124" s="253"/>
      <c r="O124" s="253"/>
      <c r="P124" s="253"/>
      <c r="Q124" s="253"/>
      <c r="R124" s="254" t="s">
        <v>49</v>
      </c>
      <c r="S124" s="255"/>
      <c r="T124" s="255"/>
      <c r="U124" s="255"/>
      <c r="V124" s="255"/>
      <c r="W124" s="238" t="s">
        <v>185</v>
      </c>
      <c r="X124" s="239"/>
      <c r="Y124" s="242">
        <v>3</v>
      </c>
      <c r="Z124" s="244">
        <v>3</v>
      </c>
    </row>
    <row r="125" spans="1:26" ht="13.5" customHeight="1" thickBot="1">
      <c r="A125" s="205"/>
      <c r="B125" s="27" t="s">
        <v>76</v>
      </c>
      <c r="C125" s="90" t="s">
        <v>126</v>
      </c>
      <c r="D125" s="29" t="s">
        <v>114</v>
      </c>
      <c r="E125" s="29" t="s">
        <v>165</v>
      </c>
      <c r="F125" s="29" t="s">
        <v>14</v>
      </c>
      <c r="G125" s="29" t="s">
        <v>14</v>
      </c>
      <c r="H125" s="28" t="s">
        <v>14</v>
      </c>
      <c r="I125" s="29" t="s">
        <v>14</v>
      </c>
      <c r="J125" s="29" t="s">
        <v>14</v>
      </c>
      <c r="K125" s="29" t="s">
        <v>14</v>
      </c>
      <c r="L125" s="29" t="s">
        <v>14</v>
      </c>
      <c r="M125" s="28" t="s">
        <v>125</v>
      </c>
      <c r="N125" s="29" t="s">
        <v>119</v>
      </c>
      <c r="O125" s="29" t="s">
        <v>156</v>
      </c>
      <c r="P125" s="29" t="s">
        <v>157</v>
      </c>
      <c r="Q125" s="29" t="s">
        <v>95</v>
      </c>
      <c r="R125" s="214" t="s">
        <v>50</v>
      </c>
      <c r="S125" s="215"/>
      <c r="T125" s="215"/>
      <c r="U125" s="215"/>
      <c r="V125" s="215"/>
      <c r="W125" s="240"/>
      <c r="X125" s="241"/>
      <c r="Y125" s="243"/>
      <c r="Z125" s="245"/>
    </row>
    <row r="126" spans="1:26" ht="13.5" customHeight="1">
      <c r="A126" s="30"/>
      <c r="B126" s="31" t="s">
        <v>11</v>
      </c>
      <c r="C126" s="32" t="s">
        <v>186</v>
      </c>
      <c r="D126" s="32"/>
      <c r="E126" s="32"/>
      <c r="F126" s="32"/>
      <c r="G126" s="32"/>
      <c r="H126" s="32"/>
      <c r="I126" s="295" t="s">
        <v>14</v>
      </c>
      <c r="J126" s="295"/>
      <c r="K126" s="295"/>
      <c r="L126" s="295"/>
      <c r="M126" s="296" t="s">
        <v>14</v>
      </c>
      <c r="N126" s="296"/>
      <c r="O126" s="34"/>
      <c r="P126" s="34"/>
      <c r="Q126" s="32" t="s">
        <v>42</v>
      </c>
      <c r="R126" s="32"/>
      <c r="S126" s="32"/>
      <c r="T126" s="32"/>
      <c r="U126" s="32"/>
      <c r="V126" s="32"/>
      <c r="W126" s="295" t="s">
        <v>14</v>
      </c>
      <c r="X126" s="295"/>
      <c r="Y126" s="295"/>
      <c r="Z126" s="33" t="s">
        <v>14</v>
      </c>
    </row>
    <row r="127" spans="1:26" ht="13.5" customHeight="1">
      <c r="A127" s="30"/>
      <c r="B127" s="31" t="s">
        <v>12</v>
      </c>
      <c r="C127" s="35" t="s">
        <v>187</v>
      </c>
      <c r="D127" s="35"/>
      <c r="E127" s="35"/>
      <c r="F127" s="35"/>
      <c r="G127" s="35"/>
      <c r="H127" s="35"/>
      <c r="I127" s="235" t="s">
        <v>14</v>
      </c>
      <c r="J127" s="235"/>
      <c r="K127" s="235"/>
      <c r="L127" s="235"/>
      <c r="M127" s="296" t="s">
        <v>14</v>
      </c>
      <c r="N127" s="296"/>
      <c r="O127" s="37"/>
      <c r="P127" s="37"/>
      <c r="Q127" s="35" t="s">
        <v>42</v>
      </c>
      <c r="R127" s="35"/>
      <c r="S127" s="35"/>
      <c r="T127" s="35"/>
      <c r="U127" s="35"/>
      <c r="V127" s="35"/>
      <c r="W127" s="235" t="s">
        <v>14</v>
      </c>
      <c r="X127" s="235"/>
      <c r="Y127" s="235"/>
      <c r="Z127" s="33" t="s">
        <v>14</v>
      </c>
    </row>
    <row r="128" spans="1:26" ht="13.5" customHeight="1">
      <c r="A128" s="30"/>
      <c r="B128" s="31" t="s">
        <v>13</v>
      </c>
      <c r="C128" s="35" t="s">
        <v>42</v>
      </c>
      <c r="D128" s="35"/>
      <c r="E128" s="35"/>
      <c r="F128" s="35"/>
      <c r="G128" s="35"/>
      <c r="H128" s="35"/>
      <c r="I128" s="235" t="s">
        <v>14</v>
      </c>
      <c r="J128" s="235"/>
      <c r="K128" s="235"/>
      <c r="L128" s="235"/>
      <c r="M128" s="296" t="s">
        <v>14</v>
      </c>
      <c r="N128" s="296"/>
      <c r="O128" s="34"/>
      <c r="P128" s="34"/>
      <c r="Q128" s="35" t="s">
        <v>188</v>
      </c>
      <c r="R128" s="35"/>
      <c r="S128" s="35"/>
      <c r="T128" s="35"/>
      <c r="U128" s="35"/>
      <c r="V128" s="35"/>
      <c r="W128" s="235" t="s">
        <v>14</v>
      </c>
      <c r="X128" s="235"/>
      <c r="Y128" s="235"/>
      <c r="Z128" s="33" t="s">
        <v>14</v>
      </c>
    </row>
  </sheetData>
  <sheetProtection password="CC0B" sheet="1" formatCells="0" formatColumns="0" formatRows="0" insertColumns="0" insertRows="0" insertHyperlinks="0" deleteColumns="0" deleteRows="0" sort="0" autoFilter="0" pivotTables="0"/>
  <mergeCells count="408">
    <mergeCell ref="V2:Z2"/>
    <mergeCell ref="W126:Y126"/>
    <mergeCell ref="W124:X125"/>
    <mergeCell ref="I128:L128"/>
    <mergeCell ref="M128:N128"/>
    <mergeCell ref="W128:Y128"/>
    <mergeCell ref="W127:Y127"/>
    <mergeCell ref="I126:L126"/>
    <mergeCell ref="M126:N126"/>
    <mergeCell ref="I127:L127"/>
    <mergeCell ref="M127:N127"/>
    <mergeCell ref="R124:V124"/>
    <mergeCell ref="Y124:Y125"/>
    <mergeCell ref="Z124:Z125"/>
    <mergeCell ref="R125:V125"/>
    <mergeCell ref="A124:A125"/>
    <mergeCell ref="C124:G124"/>
    <mergeCell ref="H124:L124"/>
    <mergeCell ref="M124:Q124"/>
    <mergeCell ref="R122:V122"/>
    <mergeCell ref="W122:X123"/>
    <mergeCell ref="Y122:Y123"/>
    <mergeCell ref="Z122:Z123"/>
    <mergeCell ref="A122:A123"/>
    <mergeCell ref="C122:G122"/>
    <mergeCell ref="H122:L122"/>
    <mergeCell ref="M122:Q122"/>
    <mergeCell ref="M123:Q123"/>
    <mergeCell ref="R120:V120"/>
    <mergeCell ref="W120:X121"/>
    <mergeCell ref="Y120:Y121"/>
    <mergeCell ref="Z120:Z121"/>
    <mergeCell ref="A120:A121"/>
    <mergeCell ref="C120:G120"/>
    <mergeCell ref="H120:L120"/>
    <mergeCell ref="M120:Q120"/>
    <mergeCell ref="H121:L121"/>
    <mergeCell ref="R118:V118"/>
    <mergeCell ref="W118:X119"/>
    <mergeCell ref="Y118:Y119"/>
    <mergeCell ref="Z118:Z119"/>
    <mergeCell ref="A118:A119"/>
    <mergeCell ref="C118:G118"/>
    <mergeCell ref="H118:L118"/>
    <mergeCell ref="M118:Q118"/>
    <mergeCell ref="C119:G119"/>
    <mergeCell ref="W112:Y112"/>
    <mergeCell ref="C117:G117"/>
    <mergeCell ref="H117:L117"/>
    <mergeCell ref="M117:Q117"/>
    <mergeCell ref="R117:V117"/>
    <mergeCell ref="W117:X117"/>
    <mergeCell ref="I112:L112"/>
    <mergeCell ref="M112:N112"/>
    <mergeCell ref="W110:Y110"/>
    <mergeCell ref="I111:L111"/>
    <mergeCell ref="M111:N111"/>
    <mergeCell ref="W111:Y111"/>
    <mergeCell ref="I110:L110"/>
    <mergeCell ref="M110:N110"/>
    <mergeCell ref="R108:V108"/>
    <mergeCell ref="W108:X109"/>
    <mergeCell ref="Y108:Y109"/>
    <mergeCell ref="Z108:Z109"/>
    <mergeCell ref="R109:V109"/>
    <mergeCell ref="A108:A109"/>
    <mergeCell ref="C108:G108"/>
    <mergeCell ref="H108:L108"/>
    <mergeCell ref="M108:Q108"/>
    <mergeCell ref="R106:V106"/>
    <mergeCell ref="W106:X107"/>
    <mergeCell ref="Y106:Y107"/>
    <mergeCell ref="Z106:Z107"/>
    <mergeCell ref="A106:A107"/>
    <mergeCell ref="C106:G106"/>
    <mergeCell ref="H106:L106"/>
    <mergeCell ref="M106:Q106"/>
    <mergeCell ref="M107:Q107"/>
    <mergeCell ref="R104:V104"/>
    <mergeCell ref="W104:X105"/>
    <mergeCell ref="Y104:Y105"/>
    <mergeCell ref="Z104:Z105"/>
    <mergeCell ref="A104:A105"/>
    <mergeCell ref="C104:G104"/>
    <mergeCell ref="H104:L104"/>
    <mergeCell ref="M104:Q104"/>
    <mergeCell ref="H105:L105"/>
    <mergeCell ref="R102:V102"/>
    <mergeCell ref="W102:X103"/>
    <mergeCell ref="Y102:Y103"/>
    <mergeCell ref="Z102:Z103"/>
    <mergeCell ref="A102:A103"/>
    <mergeCell ref="C102:G102"/>
    <mergeCell ref="H102:L102"/>
    <mergeCell ref="M102:Q102"/>
    <mergeCell ref="C103:G103"/>
    <mergeCell ref="W96:Y96"/>
    <mergeCell ref="C101:G101"/>
    <mergeCell ref="H101:L101"/>
    <mergeCell ref="M101:Q101"/>
    <mergeCell ref="R101:V101"/>
    <mergeCell ref="W101:X101"/>
    <mergeCell ref="I96:L96"/>
    <mergeCell ref="M96:N96"/>
    <mergeCell ref="W94:Y94"/>
    <mergeCell ref="I95:L95"/>
    <mergeCell ref="M95:N95"/>
    <mergeCell ref="W95:Y95"/>
    <mergeCell ref="I94:L94"/>
    <mergeCell ref="M94:N94"/>
    <mergeCell ref="R92:V92"/>
    <mergeCell ref="W92:X93"/>
    <mergeCell ref="Y92:Y93"/>
    <mergeCell ref="Z92:Z93"/>
    <mergeCell ref="R93:V93"/>
    <mergeCell ref="A92:A93"/>
    <mergeCell ref="C92:G92"/>
    <mergeCell ref="H92:L92"/>
    <mergeCell ref="M92:Q92"/>
    <mergeCell ref="R90:V90"/>
    <mergeCell ref="W90:X91"/>
    <mergeCell ref="Y90:Y91"/>
    <mergeCell ref="Z90:Z91"/>
    <mergeCell ref="A90:A91"/>
    <mergeCell ref="C90:G90"/>
    <mergeCell ref="H90:L90"/>
    <mergeCell ref="M90:Q90"/>
    <mergeCell ref="M91:Q91"/>
    <mergeCell ref="R88:V88"/>
    <mergeCell ref="W88:X89"/>
    <mergeCell ref="Y88:Y89"/>
    <mergeCell ref="Z88:Z89"/>
    <mergeCell ref="A88:A89"/>
    <mergeCell ref="C88:G88"/>
    <mergeCell ref="H88:L88"/>
    <mergeCell ref="M88:Q88"/>
    <mergeCell ref="H89:L89"/>
    <mergeCell ref="R86:V86"/>
    <mergeCell ref="W86:X87"/>
    <mergeCell ref="Y86:Y87"/>
    <mergeCell ref="Z86:Z87"/>
    <mergeCell ref="A86:A87"/>
    <mergeCell ref="C86:G86"/>
    <mergeCell ref="H86:L86"/>
    <mergeCell ref="M86:Q86"/>
    <mergeCell ref="C87:G87"/>
    <mergeCell ref="W80:Y80"/>
    <mergeCell ref="C85:G85"/>
    <mergeCell ref="H85:L85"/>
    <mergeCell ref="M85:Q85"/>
    <mergeCell ref="R85:V85"/>
    <mergeCell ref="W85:X85"/>
    <mergeCell ref="I80:L80"/>
    <mergeCell ref="M80:N80"/>
    <mergeCell ref="W78:Y78"/>
    <mergeCell ref="I79:L79"/>
    <mergeCell ref="M79:N79"/>
    <mergeCell ref="W79:Y79"/>
    <mergeCell ref="I78:L78"/>
    <mergeCell ref="M78:N78"/>
    <mergeCell ref="R76:V76"/>
    <mergeCell ref="W76:X77"/>
    <mergeCell ref="Y76:Y77"/>
    <mergeCell ref="Z76:Z77"/>
    <mergeCell ref="R77:V77"/>
    <mergeCell ref="A76:A77"/>
    <mergeCell ref="C76:G76"/>
    <mergeCell ref="H76:L76"/>
    <mergeCell ref="M76:Q76"/>
    <mergeCell ref="Z72:Z73"/>
    <mergeCell ref="A74:A75"/>
    <mergeCell ref="C74:G74"/>
    <mergeCell ref="H74:L74"/>
    <mergeCell ref="M74:Q74"/>
    <mergeCell ref="M75:Q75"/>
    <mergeCell ref="R74:V74"/>
    <mergeCell ref="W74:X75"/>
    <mergeCell ref="Y74:Y75"/>
    <mergeCell ref="Z74:Z75"/>
    <mergeCell ref="Y70:Y71"/>
    <mergeCell ref="Z70:Z71"/>
    <mergeCell ref="A72:A73"/>
    <mergeCell ref="C72:G72"/>
    <mergeCell ref="H72:L72"/>
    <mergeCell ref="M72:Q72"/>
    <mergeCell ref="H73:L73"/>
    <mergeCell ref="R72:V72"/>
    <mergeCell ref="W72:X73"/>
    <mergeCell ref="Y72:Y73"/>
    <mergeCell ref="R70:V70"/>
    <mergeCell ref="W70:X71"/>
    <mergeCell ref="A40:A41"/>
    <mergeCell ref="C44:G44"/>
    <mergeCell ref="A70:A71"/>
    <mergeCell ref="C70:G70"/>
    <mergeCell ref="H70:L70"/>
    <mergeCell ref="M70:Q70"/>
    <mergeCell ref="C71:G71"/>
    <mergeCell ref="W40:X41"/>
    <mergeCell ref="Y67:Z67"/>
    <mergeCell ref="C69:G69"/>
    <mergeCell ref="H69:L69"/>
    <mergeCell ref="M69:Q69"/>
    <mergeCell ref="R69:V69"/>
    <mergeCell ref="W69:X69"/>
    <mergeCell ref="M8:Q8"/>
    <mergeCell ref="A8:A9"/>
    <mergeCell ref="C12:G12"/>
    <mergeCell ref="I16:L16"/>
    <mergeCell ref="A12:A13"/>
    <mergeCell ref="H12:L12"/>
    <mergeCell ref="C10:G10"/>
    <mergeCell ref="C8:G8"/>
    <mergeCell ref="H8:L8"/>
    <mergeCell ref="H9:L9"/>
    <mergeCell ref="A1:Z1"/>
    <mergeCell ref="I14:L14"/>
    <mergeCell ref="M14:N14"/>
    <mergeCell ref="Z8:Z9"/>
    <mergeCell ref="Z12:Z13"/>
    <mergeCell ref="Y8:Y9"/>
    <mergeCell ref="A6:A7"/>
    <mergeCell ref="A10:A11"/>
    <mergeCell ref="Z10:Z11"/>
    <mergeCell ref="M10:Q10"/>
    <mergeCell ref="W21:X21"/>
    <mergeCell ref="W22:X23"/>
    <mergeCell ref="Y22:Y23"/>
    <mergeCell ref="Z24:Z25"/>
    <mergeCell ref="Z22:Z23"/>
    <mergeCell ref="W24:X25"/>
    <mergeCell ref="Z26:Z27"/>
    <mergeCell ref="H37:L37"/>
    <mergeCell ref="H28:L28"/>
    <mergeCell ref="W26:X27"/>
    <mergeCell ref="W30:Y30"/>
    <mergeCell ref="W28:X29"/>
    <mergeCell ref="Y28:Y29"/>
    <mergeCell ref="Y26:Y27"/>
    <mergeCell ref="Z28:Z29"/>
    <mergeCell ref="Z40:Z41"/>
    <mergeCell ref="H41:L41"/>
    <mergeCell ref="R37:V37"/>
    <mergeCell ref="M38:Q38"/>
    <mergeCell ref="M37:Q37"/>
    <mergeCell ref="M32:N32"/>
    <mergeCell ref="W31:Y31"/>
    <mergeCell ref="W32:Y32"/>
    <mergeCell ref="Z38:Z39"/>
    <mergeCell ref="C42:G42"/>
    <mergeCell ref="H42:L42"/>
    <mergeCell ref="C40:G40"/>
    <mergeCell ref="H40:L40"/>
    <mergeCell ref="H44:L44"/>
    <mergeCell ref="M16:N16"/>
    <mergeCell ref="H26:L26"/>
    <mergeCell ref="C38:G38"/>
    <mergeCell ref="C37:G37"/>
    <mergeCell ref="H38:L38"/>
    <mergeCell ref="I30:L30"/>
    <mergeCell ref="I32:L32"/>
    <mergeCell ref="C39:G39"/>
    <mergeCell ref="M44:Q44"/>
    <mergeCell ref="H24:L24"/>
    <mergeCell ref="I31:L31"/>
    <mergeCell ref="M26:Q26"/>
    <mergeCell ref="H25:L25"/>
    <mergeCell ref="M24:Q24"/>
    <mergeCell ref="H10:L10"/>
    <mergeCell ref="M11:Q11"/>
    <mergeCell ref="M12:Q12"/>
    <mergeCell ref="M21:Q21"/>
    <mergeCell ref="M15:N15"/>
    <mergeCell ref="H21:L21"/>
    <mergeCell ref="Y3:Z3"/>
    <mergeCell ref="M5:Q5"/>
    <mergeCell ref="M6:Q6"/>
    <mergeCell ref="R5:V5"/>
    <mergeCell ref="R6:V6"/>
    <mergeCell ref="W5:X5"/>
    <mergeCell ref="Z6:Z7"/>
    <mergeCell ref="Y6:Y7"/>
    <mergeCell ref="W6:X7"/>
    <mergeCell ref="C5:G5"/>
    <mergeCell ref="C6:G6"/>
    <mergeCell ref="H5:L5"/>
    <mergeCell ref="C7:G7"/>
    <mergeCell ref="H6:L6"/>
    <mergeCell ref="C26:G26"/>
    <mergeCell ref="A28:A29"/>
    <mergeCell ref="C28:G28"/>
    <mergeCell ref="M27:Q27"/>
    <mergeCell ref="M28:Q28"/>
    <mergeCell ref="A44:A45"/>
    <mergeCell ref="A58:A59"/>
    <mergeCell ref="A54:A55"/>
    <mergeCell ref="A56:A57"/>
    <mergeCell ref="A42:A43"/>
    <mergeCell ref="A38:A39"/>
    <mergeCell ref="Y24:Y25"/>
    <mergeCell ref="Y38:Y39"/>
    <mergeCell ref="A26:A27"/>
    <mergeCell ref="A24:A25"/>
    <mergeCell ref="C24:G24"/>
    <mergeCell ref="M31:N31"/>
    <mergeCell ref="R38:V38"/>
    <mergeCell ref="M30:N30"/>
    <mergeCell ref="W15:Y15"/>
    <mergeCell ref="W16:Y16"/>
    <mergeCell ref="W8:X9"/>
    <mergeCell ref="W10:X11"/>
    <mergeCell ref="W12:X13"/>
    <mergeCell ref="Y12:Y13"/>
    <mergeCell ref="W14:Y14"/>
    <mergeCell ref="Y10:Y11"/>
    <mergeCell ref="A22:A23"/>
    <mergeCell ref="H22:L22"/>
    <mergeCell ref="I15:L15"/>
    <mergeCell ref="M22:Q22"/>
    <mergeCell ref="C21:G21"/>
    <mergeCell ref="C22:G22"/>
    <mergeCell ref="C23:G23"/>
    <mergeCell ref="R8:V8"/>
    <mergeCell ref="R10:V10"/>
    <mergeCell ref="R13:V13"/>
    <mergeCell ref="R12:V12"/>
    <mergeCell ref="R21:V21"/>
    <mergeCell ref="R24:V24"/>
    <mergeCell ref="R22:V22"/>
    <mergeCell ref="R29:V29"/>
    <mergeCell ref="R26:V26"/>
    <mergeCell ref="R28:V28"/>
    <mergeCell ref="M47:N47"/>
    <mergeCell ref="C53:G53"/>
    <mergeCell ref="I47:L47"/>
    <mergeCell ref="M46:N46"/>
    <mergeCell ref="I48:L48"/>
    <mergeCell ref="M48:N48"/>
    <mergeCell ref="M53:Q53"/>
    <mergeCell ref="C54:G54"/>
    <mergeCell ref="C56:G56"/>
    <mergeCell ref="H56:L56"/>
    <mergeCell ref="I46:L46"/>
    <mergeCell ref="C55:G55"/>
    <mergeCell ref="H53:L53"/>
    <mergeCell ref="C58:G58"/>
    <mergeCell ref="H58:L58"/>
    <mergeCell ref="H57:L57"/>
    <mergeCell ref="A60:A61"/>
    <mergeCell ref="C60:G60"/>
    <mergeCell ref="H60:L60"/>
    <mergeCell ref="R54:V54"/>
    <mergeCell ref="I64:L64"/>
    <mergeCell ref="M64:N64"/>
    <mergeCell ref="M62:N62"/>
    <mergeCell ref="H54:L54"/>
    <mergeCell ref="M58:Q58"/>
    <mergeCell ref="M56:Q56"/>
    <mergeCell ref="M60:Q60"/>
    <mergeCell ref="R58:V58"/>
    <mergeCell ref="R56:V56"/>
    <mergeCell ref="Z60:Z61"/>
    <mergeCell ref="I63:L63"/>
    <mergeCell ref="M63:N63"/>
    <mergeCell ref="R61:V61"/>
    <mergeCell ref="R60:V60"/>
    <mergeCell ref="W60:X61"/>
    <mergeCell ref="W63:Y63"/>
    <mergeCell ref="W62:Y62"/>
    <mergeCell ref="I62:L62"/>
    <mergeCell ref="Y60:Y61"/>
    <mergeCell ref="M43:Q43"/>
    <mergeCell ref="W37:X37"/>
    <mergeCell ref="Y40:Y41"/>
    <mergeCell ref="R40:V40"/>
    <mergeCell ref="R42:V42"/>
    <mergeCell ref="M42:Q42"/>
    <mergeCell ref="Y42:Y43"/>
    <mergeCell ref="W42:X43"/>
    <mergeCell ref="M40:Q40"/>
    <mergeCell ref="R44:V44"/>
    <mergeCell ref="W53:X53"/>
    <mergeCell ref="Y44:Y45"/>
    <mergeCell ref="W38:X39"/>
    <mergeCell ref="R45:V45"/>
    <mergeCell ref="Z42:Z43"/>
    <mergeCell ref="W47:Y47"/>
    <mergeCell ref="W48:Y48"/>
    <mergeCell ref="W44:X45"/>
    <mergeCell ref="W46:Y46"/>
    <mergeCell ref="Z44:Z45"/>
    <mergeCell ref="Z58:Z59"/>
    <mergeCell ref="W54:X55"/>
    <mergeCell ref="Z54:Z55"/>
    <mergeCell ref="Z56:Z57"/>
    <mergeCell ref="Y58:Y59"/>
    <mergeCell ref="Y56:Y57"/>
    <mergeCell ref="W56:X57"/>
    <mergeCell ref="U66:Z66"/>
    <mergeCell ref="E2:Q2"/>
    <mergeCell ref="F66:Q66"/>
    <mergeCell ref="A65:Z65"/>
    <mergeCell ref="R53:V53"/>
    <mergeCell ref="M54:Q54"/>
    <mergeCell ref="W64:Y64"/>
    <mergeCell ref="W58:X59"/>
    <mergeCell ref="Y54:Y55"/>
    <mergeCell ref="M59:Q59"/>
  </mergeCells>
  <conditionalFormatting sqref="Z6:Z7 Z54:Z55 Z70:Z71 Z86:Z87 Z102:Z103 Z22:Z23 Z38:Z39 Z118:Z119">
    <cfRule type="cellIs" priority="1" dxfId="4" operator="equal" stopIfTrue="1">
      <formula>1</formula>
    </cfRule>
    <cfRule type="cellIs" priority="2" dxfId="1" operator="equal" stopIfTrue="1">
      <formula>2</formula>
    </cfRule>
  </conditionalFormatting>
  <conditionalFormatting sqref="Z8:Z13 Z56:Z61 Z72:Z77 Z88:Z93 Z104:Z109 Z24:Z29 Z40:Z45 Z120:Z125">
    <cfRule type="cellIs" priority="3" dxfId="2" operator="equal" stopIfTrue="1">
      <formula>1</formula>
    </cfRule>
    <cfRule type="cellIs" priority="4" dxfId="1" operator="equal" stopIfTrue="1">
      <formula>2</formula>
    </cfRule>
  </conditionalFormatting>
  <printOptions gridLines="1" horizontalCentered="1"/>
  <pageMargins left="0.1968503937007874" right="0.1968503937007874" top="0.5905511811023623" bottom="0.5905511811023623" header="0" footer="0"/>
  <pageSetup orientation="portrait" paperSize="9" scale="86" r:id="rId1"/>
  <rowBreaks count="1" manualBreakCount="1">
    <brk id="64" max="25" man="1"/>
  </rowBreaks>
  <colBreaks count="2" manualBreakCount="2">
    <brk id="33" max="202" man="1"/>
    <brk id="50" max="20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6">
    <tabColor indexed="15"/>
  </sheetPr>
  <dimension ref="A1:J34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.25390625" style="92" customWidth="1"/>
    <col min="2" max="2" width="4.125" style="94" customWidth="1"/>
    <col min="3" max="3" width="32.625" style="91" customWidth="1"/>
    <col min="4" max="4" width="4.00390625" style="92" customWidth="1"/>
    <col min="5" max="7" width="20.75390625" style="91" customWidth="1"/>
    <col min="8" max="8" width="20.75390625" style="93" customWidth="1"/>
    <col min="9" max="16384" width="9.125" style="91" customWidth="1"/>
  </cols>
  <sheetData>
    <row r="1" spans="1:8" ht="22.5" customHeight="1">
      <c r="A1" s="283" t="s">
        <v>48</v>
      </c>
      <c r="B1" s="283"/>
      <c r="C1" s="283"/>
      <c r="D1" s="283"/>
      <c r="E1" s="283"/>
      <c r="F1" s="283"/>
      <c r="G1" s="283"/>
      <c r="H1" s="283"/>
    </row>
    <row r="2" spans="1:8" ht="17.25" customHeight="1">
      <c r="A2" s="284" t="s">
        <v>189</v>
      </c>
      <c r="B2" s="284"/>
      <c r="C2" s="284"/>
      <c r="D2" s="284"/>
      <c r="E2" s="284"/>
      <c r="F2" s="284"/>
      <c r="G2" s="284"/>
      <c r="H2" s="284"/>
    </row>
    <row r="3" spans="3:8" ht="13.5">
      <c r="C3" s="92"/>
      <c r="D3" s="95"/>
      <c r="H3" s="168" t="s">
        <v>99</v>
      </c>
    </row>
    <row r="4" spans="1:8" ht="12.75" customHeight="1">
      <c r="A4" s="96">
        <v>1</v>
      </c>
      <c r="B4" s="97">
        <v>17</v>
      </c>
      <c r="C4" s="98" t="s">
        <v>190</v>
      </c>
      <c r="E4" s="92"/>
      <c r="F4" s="92"/>
      <c r="G4" s="99"/>
      <c r="H4" s="100"/>
    </row>
    <row r="5" spans="1:8" ht="12.75" customHeight="1">
      <c r="A5" s="96"/>
      <c r="C5" s="92"/>
      <c r="D5" s="277">
        <v>49</v>
      </c>
      <c r="E5" s="101" t="s">
        <v>78</v>
      </c>
      <c r="F5" s="92"/>
      <c r="G5" s="99"/>
      <c r="H5" s="100"/>
    </row>
    <row r="6" spans="1:8" ht="12.75" customHeight="1">
      <c r="A6" s="96">
        <v>2</v>
      </c>
      <c r="B6" s="97">
        <v>3</v>
      </c>
      <c r="C6" s="102" t="s">
        <v>191</v>
      </c>
      <c r="D6" s="278"/>
      <c r="E6" s="103" t="s">
        <v>192</v>
      </c>
      <c r="F6" s="92"/>
      <c r="G6" s="92"/>
      <c r="H6" s="104"/>
    </row>
    <row r="7" spans="1:8" ht="12.75" customHeight="1">
      <c r="A7" s="96"/>
      <c r="C7" s="92"/>
      <c r="D7" s="105"/>
      <c r="E7" s="279">
        <v>57</v>
      </c>
      <c r="F7" s="107" t="s">
        <v>78</v>
      </c>
      <c r="G7" s="92"/>
      <c r="H7" s="104"/>
    </row>
    <row r="8" spans="1:8" ht="12.75" customHeight="1">
      <c r="A8" s="96">
        <v>3</v>
      </c>
      <c r="B8" s="97">
        <v>25</v>
      </c>
      <c r="C8" s="102" t="s">
        <v>193</v>
      </c>
      <c r="D8" s="105"/>
      <c r="E8" s="279"/>
      <c r="F8" s="103" t="s">
        <v>104</v>
      </c>
      <c r="G8" s="108"/>
      <c r="H8" s="104"/>
    </row>
    <row r="9" spans="1:8" ht="12.75" customHeight="1">
      <c r="A9" s="96"/>
      <c r="C9" s="92"/>
      <c r="D9" s="277">
        <v>50</v>
      </c>
      <c r="E9" s="101" t="s">
        <v>51</v>
      </c>
      <c r="F9" s="109"/>
      <c r="G9" s="108"/>
      <c r="H9" s="104"/>
    </row>
    <row r="10" spans="1:8" ht="12.75" customHeight="1">
      <c r="A10" s="96">
        <v>4</v>
      </c>
      <c r="B10" s="97">
        <v>1</v>
      </c>
      <c r="C10" s="110" t="s">
        <v>194</v>
      </c>
      <c r="D10" s="278"/>
      <c r="E10" s="113" t="s">
        <v>195</v>
      </c>
      <c r="F10" s="111"/>
      <c r="G10" s="108"/>
      <c r="H10" s="104"/>
    </row>
    <row r="11" spans="1:8" ht="12.75" customHeight="1">
      <c r="A11" s="96"/>
      <c r="C11" s="92"/>
      <c r="D11" s="105"/>
      <c r="E11" s="112"/>
      <c r="F11" s="279">
        <v>61</v>
      </c>
      <c r="G11" s="109" t="s">
        <v>78</v>
      </c>
      <c r="H11" s="104"/>
    </row>
    <row r="12" spans="1:8" ht="12.75" customHeight="1">
      <c r="A12" s="96">
        <v>5</v>
      </c>
      <c r="B12" s="97">
        <v>10</v>
      </c>
      <c r="C12" s="110" t="s">
        <v>196</v>
      </c>
      <c r="D12" s="105"/>
      <c r="E12" s="112"/>
      <c r="F12" s="279"/>
      <c r="G12" s="103" t="s">
        <v>197</v>
      </c>
      <c r="H12" s="108"/>
    </row>
    <row r="13" spans="1:8" ht="12.75" customHeight="1">
      <c r="A13" s="96"/>
      <c r="C13" s="92"/>
      <c r="D13" s="277">
        <v>51</v>
      </c>
      <c r="E13" s="101" t="s">
        <v>66</v>
      </c>
      <c r="F13" s="111"/>
      <c r="G13" s="114"/>
      <c r="H13" s="108"/>
    </row>
    <row r="14" spans="1:8" ht="12.75" customHeight="1">
      <c r="A14" s="96">
        <v>6</v>
      </c>
      <c r="B14" s="97">
        <v>2</v>
      </c>
      <c r="C14" s="102" t="s">
        <v>198</v>
      </c>
      <c r="D14" s="278"/>
      <c r="E14" s="103" t="s">
        <v>199</v>
      </c>
      <c r="F14" s="109"/>
      <c r="G14" s="114"/>
      <c r="H14" s="108"/>
    </row>
    <row r="15" spans="1:8" ht="12.75" customHeight="1">
      <c r="A15" s="96"/>
      <c r="C15" s="92"/>
      <c r="D15" s="105"/>
      <c r="E15" s="279">
        <v>58</v>
      </c>
      <c r="F15" s="115" t="s">
        <v>58</v>
      </c>
      <c r="G15" s="114"/>
      <c r="H15" s="108"/>
    </row>
    <row r="16" spans="1:8" ht="12.75" customHeight="1">
      <c r="A16" s="96">
        <v>7</v>
      </c>
      <c r="B16" s="97">
        <v>6</v>
      </c>
      <c r="C16" s="102" t="s">
        <v>200</v>
      </c>
      <c r="D16" s="116"/>
      <c r="E16" s="279"/>
      <c r="F16" s="113" t="s">
        <v>201</v>
      </c>
      <c r="G16" s="96"/>
      <c r="H16" s="108"/>
    </row>
    <row r="17" spans="1:8" ht="12.75" customHeight="1">
      <c r="A17" s="96"/>
      <c r="C17" s="92"/>
      <c r="D17" s="277">
        <v>52</v>
      </c>
      <c r="E17" s="101" t="s">
        <v>58</v>
      </c>
      <c r="F17" s="117"/>
      <c r="G17" s="96"/>
      <c r="H17" s="108"/>
    </row>
    <row r="18" spans="1:10" ht="12.75" customHeight="1">
      <c r="A18" s="96">
        <v>8</v>
      </c>
      <c r="B18" s="97">
        <v>5</v>
      </c>
      <c r="C18" s="110" t="s">
        <v>202</v>
      </c>
      <c r="D18" s="278"/>
      <c r="E18" s="113" t="s">
        <v>100</v>
      </c>
      <c r="F18" s="111"/>
      <c r="G18" s="96"/>
      <c r="H18" s="108"/>
      <c r="I18" s="119"/>
      <c r="J18" s="119"/>
    </row>
    <row r="19" spans="1:10" ht="12.75" customHeight="1">
      <c r="A19" s="96"/>
      <c r="C19" s="92"/>
      <c r="D19" s="105"/>
      <c r="F19" s="107"/>
      <c r="G19" s="279">
        <v>63</v>
      </c>
      <c r="H19" s="197" t="s">
        <v>78</v>
      </c>
      <c r="I19" s="119"/>
      <c r="J19" s="119"/>
    </row>
    <row r="20" spans="1:10" ht="12.75" customHeight="1">
      <c r="A20" s="96">
        <v>9</v>
      </c>
      <c r="B20" s="97">
        <v>14</v>
      </c>
      <c r="C20" s="110" t="s">
        <v>203</v>
      </c>
      <c r="D20" s="118"/>
      <c r="E20" s="112"/>
      <c r="F20" s="119"/>
      <c r="G20" s="279"/>
      <c r="H20" s="165" t="s">
        <v>106</v>
      </c>
      <c r="I20" s="119"/>
      <c r="J20" s="119"/>
    </row>
    <row r="21" spans="1:10" ht="12.75" customHeight="1">
      <c r="A21" s="96"/>
      <c r="C21" s="120"/>
      <c r="D21" s="277">
        <v>53</v>
      </c>
      <c r="E21" s="101" t="s">
        <v>73</v>
      </c>
      <c r="F21" s="96"/>
      <c r="G21" s="121"/>
      <c r="H21" s="108"/>
      <c r="I21" s="119"/>
      <c r="J21" s="119"/>
    </row>
    <row r="22" spans="1:10" ht="12.75" customHeight="1">
      <c r="A22" s="96">
        <v>10</v>
      </c>
      <c r="B22" s="97">
        <v>9</v>
      </c>
      <c r="C22" s="102" t="s">
        <v>204</v>
      </c>
      <c r="D22" s="278"/>
      <c r="E22" s="103" t="s">
        <v>205</v>
      </c>
      <c r="F22" s="96"/>
      <c r="G22" s="121"/>
      <c r="H22" s="108"/>
      <c r="I22" s="119"/>
      <c r="J22" s="119"/>
    </row>
    <row r="23" spans="1:10" ht="12.75" customHeight="1">
      <c r="A23" s="96"/>
      <c r="C23" s="96"/>
      <c r="D23" s="122"/>
      <c r="E23" s="279">
        <v>59</v>
      </c>
      <c r="F23" s="107" t="s">
        <v>73</v>
      </c>
      <c r="G23" s="121"/>
      <c r="H23" s="108"/>
      <c r="I23" s="119"/>
      <c r="J23" s="119"/>
    </row>
    <row r="24" spans="1:10" ht="12.75" customHeight="1">
      <c r="A24" s="96">
        <v>11</v>
      </c>
      <c r="B24" s="97">
        <v>7</v>
      </c>
      <c r="C24" s="102" t="s">
        <v>206</v>
      </c>
      <c r="D24" s="122"/>
      <c r="E24" s="279"/>
      <c r="F24" s="103" t="s">
        <v>207</v>
      </c>
      <c r="G24" s="96"/>
      <c r="H24" s="108"/>
      <c r="I24" s="119"/>
      <c r="J24" s="119"/>
    </row>
    <row r="25" spans="1:10" ht="12.75" customHeight="1">
      <c r="A25" s="96"/>
      <c r="C25" s="120"/>
      <c r="D25" s="277">
        <v>54</v>
      </c>
      <c r="E25" s="101" t="s">
        <v>61</v>
      </c>
      <c r="F25" s="123"/>
      <c r="G25" s="96"/>
      <c r="H25" s="108"/>
      <c r="I25" s="119"/>
      <c r="J25" s="119"/>
    </row>
    <row r="26" spans="1:10" ht="12.75" customHeight="1">
      <c r="A26" s="96">
        <v>12</v>
      </c>
      <c r="B26" s="97">
        <v>21</v>
      </c>
      <c r="C26" s="110" t="s">
        <v>208</v>
      </c>
      <c r="D26" s="278"/>
      <c r="E26" s="113" t="s">
        <v>102</v>
      </c>
      <c r="F26" s="124"/>
      <c r="G26" s="96"/>
      <c r="H26" s="108"/>
      <c r="I26" s="119"/>
      <c r="J26" s="119"/>
    </row>
    <row r="27" spans="1:10" ht="12.75" customHeight="1">
      <c r="A27" s="96"/>
      <c r="C27" s="96"/>
      <c r="D27" s="122"/>
      <c r="E27" s="111"/>
      <c r="F27" s="279">
        <v>62</v>
      </c>
      <c r="G27" s="101" t="s">
        <v>84</v>
      </c>
      <c r="H27" s="108"/>
      <c r="I27" s="119"/>
      <c r="J27" s="119"/>
    </row>
    <row r="28" spans="1:10" ht="12.75" customHeight="1">
      <c r="A28" s="96">
        <v>13</v>
      </c>
      <c r="B28" s="97">
        <v>20</v>
      </c>
      <c r="C28" s="110" t="s">
        <v>209</v>
      </c>
      <c r="D28" s="118"/>
      <c r="E28" s="92"/>
      <c r="F28" s="279"/>
      <c r="G28" s="113" t="s">
        <v>105</v>
      </c>
      <c r="H28" s="166"/>
      <c r="I28" s="119"/>
      <c r="J28" s="119"/>
    </row>
    <row r="29" spans="1:10" ht="12.75" customHeight="1">
      <c r="A29" s="96"/>
      <c r="C29" s="125"/>
      <c r="D29" s="277">
        <v>55</v>
      </c>
      <c r="E29" s="101" t="s">
        <v>84</v>
      </c>
      <c r="F29" s="106"/>
      <c r="G29" s="96"/>
      <c r="H29" s="121"/>
      <c r="I29" s="119"/>
      <c r="J29" s="119"/>
    </row>
    <row r="30" spans="1:10" ht="12.75" customHeight="1">
      <c r="A30" s="96">
        <v>14</v>
      </c>
      <c r="B30" s="97">
        <v>11</v>
      </c>
      <c r="C30" s="102" t="s">
        <v>210</v>
      </c>
      <c r="D30" s="278"/>
      <c r="E30" s="103" t="s">
        <v>101</v>
      </c>
      <c r="F30" s="126"/>
      <c r="G30" s="92"/>
      <c r="H30" s="121"/>
      <c r="I30" s="119"/>
      <c r="J30" s="119"/>
    </row>
    <row r="31" spans="1:10" ht="12.75" customHeight="1">
      <c r="A31" s="96"/>
      <c r="C31" s="96"/>
      <c r="D31" s="118"/>
      <c r="E31" s="279">
        <v>60</v>
      </c>
      <c r="F31" s="115" t="s">
        <v>84</v>
      </c>
      <c r="G31" s="127"/>
      <c r="H31" s="121"/>
      <c r="I31" s="119"/>
      <c r="J31" s="119"/>
    </row>
    <row r="32" spans="1:10" ht="12.75" customHeight="1">
      <c r="A32" s="96">
        <v>15</v>
      </c>
      <c r="B32" s="97">
        <v>22</v>
      </c>
      <c r="C32" s="102" t="s">
        <v>211</v>
      </c>
      <c r="D32" s="118"/>
      <c r="E32" s="279"/>
      <c r="F32" s="113" t="s">
        <v>103</v>
      </c>
      <c r="G32" s="96"/>
      <c r="H32" s="167"/>
      <c r="I32" s="119"/>
      <c r="J32" s="119"/>
    </row>
    <row r="33" spans="1:10" ht="12.75" customHeight="1">
      <c r="A33" s="96"/>
      <c r="C33" s="120"/>
      <c r="D33" s="277">
        <v>56</v>
      </c>
      <c r="E33" s="101" t="s">
        <v>82</v>
      </c>
      <c r="F33" s="128"/>
      <c r="G33" s="92"/>
      <c r="H33" s="121"/>
      <c r="I33" s="119"/>
      <c r="J33" s="119"/>
    </row>
    <row r="34" spans="1:10" ht="12.75" customHeight="1">
      <c r="A34" s="96">
        <v>16</v>
      </c>
      <c r="B34" s="97">
        <v>19</v>
      </c>
      <c r="C34" s="98" t="s">
        <v>212</v>
      </c>
      <c r="D34" s="278"/>
      <c r="E34" s="113" t="s">
        <v>213</v>
      </c>
      <c r="F34" s="112"/>
      <c r="G34" s="92"/>
      <c r="H34" s="121"/>
      <c r="I34" s="119"/>
      <c r="J34" s="119"/>
    </row>
  </sheetData>
  <sheetProtection password="CC0B" sheet="1" objects="1" scenarios="1" formatCells="0" formatColumns="0" formatRows="0" deleteColumns="0" deleteRows="0" sort="0"/>
  <mergeCells count="17">
    <mergeCell ref="A2:H2"/>
    <mergeCell ref="A1:H1"/>
    <mergeCell ref="D25:D26"/>
    <mergeCell ref="D21:D22"/>
    <mergeCell ref="D17:D18"/>
    <mergeCell ref="D13:D14"/>
    <mergeCell ref="D9:D10"/>
    <mergeCell ref="D5:D6"/>
    <mergeCell ref="E7:E8"/>
    <mergeCell ref="F11:F12"/>
    <mergeCell ref="D33:D34"/>
    <mergeCell ref="D29:D30"/>
    <mergeCell ref="E15:E16"/>
    <mergeCell ref="G19:G20"/>
    <mergeCell ref="E31:E32"/>
    <mergeCell ref="E23:E24"/>
    <mergeCell ref="F27:F28"/>
  </mergeCells>
  <printOptions horizontalCentered="1"/>
  <pageMargins left="0.1968503937007874" right="0.5905511811023623" top="0.5905511811023623" bottom="0.5905511811023623" header="0" footer="0"/>
  <pageSetup fitToHeight="0" orientation="landscape" paperSize="9" scale="1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>
    <tabColor indexed="11"/>
  </sheetPr>
  <dimension ref="A1:Z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92" customWidth="1"/>
    <col min="2" max="2" width="5.00390625" style="91" customWidth="1"/>
    <col min="3" max="3" width="30.875" style="91" customWidth="1"/>
    <col min="4" max="4" width="4.25390625" style="91" customWidth="1"/>
    <col min="5" max="8" width="20.75390625" style="173" customWidth="1"/>
    <col min="9" max="9" width="7.75390625" style="173" customWidth="1"/>
    <col min="10" max="16384" width="9.125" style="91" customWidth="1"/>
  </cols>
  <sheetData>
    <row r="1" spans="1:26" ht="27" customHeight="1">
      <c r="A1" s="293" t="s">
        <v>48</v>
      </c>
      <c r="B1" s="293"/>
      <c r="C1" s="293"/>
      <c r="D1" s="293"/>
      <c r="E1" s="293"/>
      <c r="F1" s="293"/>
      <c r="G1" s="293"/>
      <c r="H1" s="293"/>
      <c r="I1" s="170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12" ht="21" customHeight="1">
      <c r="A2" s="294" t="s">
        <v>214</v>
      </c>
      <c r="B2" s="294"/>
      <c r="C2" s="294"/>
      <c r="D2" s="294"/>
      <c r="E2" s="294"/>
      <c r="F2" s="294"/>
      <c r="G2" s="294"/>
      <c r="H2" s="294"/>
      <c r="J2" s="17"/>
      <c r="K2" s="17"/>
      <c r="L2" s="17"/>
    </row>
    <row r="3" spans="2:9" ht="15" customHeight="1">
      <c r="B3" s="172"/>
      <c r="F3" s="174"/>
      <c r="H3" s="169" t="s">
        <v>99</v>
      </c>
      <c r="I3" s="175"/>
    </row>
    <row r="4" spans="2:9" ht="15.75">
      <c r="B4" s="97">
        <v>5</v>
      </c>
      <c r="C4" s="176" t="s">
        <v>215</v>
      </c>
      <c r="D4" s="195"/>
      <c r="I4" s="177"/>
    </row>
    <row r="5" spans="1:5" ht="12.75">
      <c r="A5" s="92">
        <v>1</v>
      </c>
      <c r="B5" s="199">
        <v>14</v>
      </c>
      <c r="C5" s="178" t="s">
        <v>216</v>
      </c>
      <c r="D5" s="176"/>
      <c r="E5" s="173" t="s">
        <v>58</v>
      </c>
    </row>
    <row r="6" spans="2:5" ht="12.75">
      <c r="B6" s="97" t="s">
        <v>14</v>
      </c>
      <c r="C6" s="91" t="s">
        <v>108</v>
      </c>
      <c r="D6" s="287">
        <v>1</v>
      </c>
      <c r="E6" s="173" t="s">
        <v>73</v>
      </c>
    </row>
    <row r="7" spans="1:6" ht="12.75">
      <c r="A7" s="92">
        <v>2</v>
      </c>
      <c r="B7" s="199" t="s">
        <v>14</v>
      </c>
      <c r="C7" s="179" t="s">
        <v>108</v>
      </c>
      <c r="D7" s="288"/>
      <c r="E7" s="180" t="s">
        <v>14</v>
      </c>
      <c r="F7" s="173" t="s">
        <v>58</v>
      </c>
    </row>
    <row r="8" spans="2:6" ht="12.75">
      <c r="B8" s="97">
        <v>20</v>
      </c>
      <c r="C8" s="91" t="s">
        <v>217</v>
      </c>
      <c r="D8" s="181"/>
      <c r="E8" s="182">
        <v>9</v>
      </c>
      <c r="F8" s="183" t="s">
        <v>73</v>
      </c>
    </row>
    <row r="9" spans="1:6" ht="12.75">
      <c r="A9" s="92">
        <v>3</v>
      </c>
      <c r="B9" s="199">
        <v>4</v>
      </c>
      <c r="C9" s="179" t="s">
        <v>218</v>
      </c>
      <c r="D9" s="184"/>
      <c r="E9" s="185" t="s">
        <v>84</v>
      </c>
      <c r="F9" s="180" t="s">
        <v>219</v>
      </c>
    </row>
    <row r="10" spans="2:6" ht="12.75">
      <c r="B10" s="97">
        <v>22</v>
      </c>
      <c r="C10" s="91" t="s">
        <v>220</v>
      </c>
      <c r="D10" s="287">
        <v>2</v>
      </c>
      <c r="E10" s="186" t="s">
        <v>57</v>
      </c>
      <c r="F10" s="185"/>
    </row>
    <row r="11" spans="1:7" ht="12.75">
      <c r="A11" s="92">
        <v>4</v>
      </c>
      <c r="B11" s="199">
        <v>26</v>
      </c>
      <c r="C11" s="179" t="s">
        <v>221</v>
      </c>
      <c r="D11" s="288"/>
      <c r="E11" s="187" t="s">
        <v>222</v>
      </c>
      <c r="F11" s="185"/>
      <c r="G11" s="173" t="s">
        <v>64</v>
      </c>
    </row>
    <row r="12" spans="2:7" ht="12.75">
      <c r="B12" s="97">
        <v>23</v>
      </c>
      <c r="C12" s="91" t="s">
        <v>223</v>
      </c>
      <c r="D12" s="181"/>
      <c r="F12" s="289">
        <v>13</v>
      </c>
      <c r="G12" s="183" t="s">
        <v>91</v>
      </c>
    </row>
    <row r="13" spans="1:7" ht="12.75">
      <c r="A13" s="92">
        <v>5</v>
      </c>
      <c r="B13" s="199">
        <v>13</v>
      </c>
      <c r="C13" s="179" t="s">
        <v>224</v>
      </c>
      <c r="D13" s="184"/>
      <c r="E13" s="173" t="s">
        <v>66</v>
      </c>
      <c r="F13" s="289"/>
      <c r="G13" s="180" t="s">
        <v>225</v>
      </c>
    </row>
    <row r="14" spans="2:7" ht="12.75">
      <c r="B14" s="97">
        <v>10</v>
      </c>
      <c r="C14" s="125" t="s">
        <v>226</v>
      </c>
      <c r="D14" s="287">
        <v>3</v>
      </c>
      <c r="E14" s="173" t="s">
        <v>86</v>
      </c>
      <c r="F14" s="185"/>
      <c r="G14" s="185"/>
    </row>
    <row r="15" spans="1:7" ht="12.75">
      <c r="A15" s="92">
        <v>6</v>
      </c>
      <c r="B15" s="199">
        <v>21</v>
      </c>
      <c r="C15" s="179" t="s">
        <v>227</v>
      </c>
      <c r="D15" s="288"/>
      <c r="E15" s="180" t="s">
        <v>228</v>
      </c>
      <c r="F15" s="185" t="s">
        <v>64</v>
      </c>
      <c r="G15" s="185"/>
    </row>
    <row r="16" spans="2:7" ht="12.75">
      <c r="B16" s="97">
        <v>8</v>
      </c>
      <c r="C16" s="91" t="s">
        <v>229</v>
      </c>
      <c r="D16" s="181"/>
      <c r="E16" s="182">
        <v>10</v>
      </c>
      <c r="F16" s="188" t="s">
        <v>91</v>
      </c>
      <c r="G16" s="185"/>
    </row>
    <row r="17" spans="1:7" ht="12.75">
      <c r="A17" s="92">
        <v>7</v>
      </c>
      <c r="B17" s="199">
        <v>18</v>
      </c>
      <c r="C17" s="91" t="s">
        <v>230</v>
      </c>
      <c r="D17" s="184"/>
      <c r="E17" s="185" t="s">
        <v>64</v>
      </c>
      <c r="F17" s="189" t="s">
        <v>231</v>
      </c>
      <c r="G17" s="185"/>
    </row>
    <row r="18" spans="2:8" ht="12.75">
      <c r="B18" s="97">
        <v>9</v>
      </c>
      <c r="C18" s="191" t="s">
        <v>232</v>
      </c>
      <c r="D18" s="290">
        <v>4</v>
      </c>
      <c r="E18" s="186" t="s">
        <v>91</v>
      </c>
      <c r="G18" s="185"/>
      <c r="H18" s="107"/>
    </row>
    <row r="19" spans="1:8" ht="15.75">
      <c r="A19" s="92">
        <v>8</v>
      </c>
      <c r="B19" s="199">
        <v>25</v>
      </c>
      <c r="C19" s="192" t="s">
        <v>233</v>
      </c>
      <c r="D19" s="291"/>
      <c r="E19" s="187" t="s">
        <v>234</v>
      </c>
      <c r="G19" s="185"/>
      <c r="H19" s="198" t="s">
        <v>64</v>
      </c>
    </row>
    <row r="20" spans="2:8" ht="15.75">
      <c r="B20" s="97">
        <v>19</v>
      </c>
      <c r="C20" s="194" t="s">
        <v>235</v>
      </c>
      <c r="D20" s="201"/>
      <c r="G20" s="289">
        <v>15</v>
      </c>
      <c r="H20" s="197" t="s">
        <v>91</v>
      </c>
    </row>
    <row r="21" spans="1:9" ht="12.75">
      <c r="A21" s="92">
        <v>9</v>
      </c>
      <c r="B21" s="199">
        <v>11</v>
      </c>
      <c r="C21" s="194" t="s">
        <v>236</v>
      </c>
      <c r="D21" s="202"/>
      <c r="E21" s="173" t="s">
        <v>82</v>
      </c>
      <c r="G21" s="289"/>
      <c r="H21" s="165" t="s">
        <v>237</v>
      </c>
      <c r="I21" s="190"/>
    </row>
    <row r="22" spans="2:9" ht="12.75">
      <c r="B22" s="97" t="s">
        <v>14</v>
      </c>
      <c r="C22" s="125" t="s">
        <v>108</v>
      </c>
      <c r="D22" s="287">
        <v>5</v>
      </c>
      <c r="E22" s="173" t="s">
        <v>67</v>
      </c>
      <c r="G22" s="185"/>
      <c r="H22" s="190"/>
      <c r="I22" s="190"/>
    </row>
    <row r="23" spans="1:9" ht="12.75">
      <c r="A23" s="92">
        <v>10</v>
      </c>
      <c r="B23" s="199" t="s">
        <v>14</v>
      </c>
      <c r="C23" s="179" t="s">
        <v>108</v>
      </c>
      <c r="D23" s="288"/>
      <c r="E23" s="180" t="s">
        <v>14</v>
      </c>
      <c r="F23" s="173" t="s">
        <v>76</v>
      </c>
      <c r="G23" s="185"/>
      <c r="H23" s="190"/>
      <c r="I23" s="190"/>
    </row>
    <row r="24" spans="2:9" ht="12.75">
      <c r="B24" s="97">
        <v>12</v>
      </c>
      <c r="C24" s="91" t="s">
        <v>238</v>
      </c>
      <c r="D24" s="181"/>
      <c r="E24" s="182">
        <v>11</v>
      </c>
      <c r="F24" s="183" t="s">
        <v>78</v>
      </c>
      <c r="G24" s="185"/>
      <c r="H24" s="190"/>
      <c r="I24" s="190"/>
    </row>
    <row r="25" spans="1:9" ht="12.75">
      <c r="A25" s="92">
        <v>11</v>
      </c>
      <c r="B25" s="199">
        <v>2</v>
      </c>
      <c r="C25" s="91" t="s">
        <v>239</v>
      </c>
      <c r="D25" s="184"/>
      <c r="E25" s="185" t="s">
        <v>76</v>
      </c>
      <c r="F25" s="180" t="s">
        <v>240</v>
      </c>
      <c r="G25" s="185"/>
      <c r="H25" s="190"/>
      <c r="I25" s="190"/>
    </row>
    <row r="26" spans="2:9" ht="12.75">
      <c r="B26" s="97">
        <v>16</v>
      </c>
      <c r="C26" s="125" t="s">
        <v>241</v>
      </c>
      <c r="D26" s="287">
        <v>6</v>
      </c>
      <c r="E26" s="186" t="s">
        <v>78</v>
      </c>
      <c r="F26" s="185"/>
      <c r="G26" s="185"/>
      <c r="H26" s="190"/>
      <c r="I26" s="190"/>
    </row>
    <row r="27" spans="1:9" ht="12.75">
      <c r="A27" s="92">
        <v>12</v>
      </c>
      <c r="B27" s="199">
        <v>17</v>
      </c>
      <c r="C27" s="179" t="s">
        <v>242</v>
      </c>
      <c r="D27" s="288"/>
      <c r="E27" s="187" t="s">
        <v>243</v>
      </c>
      <c r="F27" s="185"/>
      <c r="G27" s="185" t="s">
        <v>51</v>
      </c>
      <c r="H27" s="190"/>
      <c r="I27" s="190"/>
    </row>
    <row r="28" spans="2:9" ht="12.75">
      <c r="B28" s="97">
        <v>15</v>
      </c>
      <c r="C28" s="91" t="s">
        <v>244</v>
      </c>
      <c r="D28" s="181"/>
      <c r="F28" s="289">
        <v>14</v>
      </c>
      <c r="G28" s="188" t="s">
        <v>55</v>
      </c>
      <c r="H28" s="190"/>
      <c r="I28" s="190"/>
    </row>
    <row r="29" spans="1:9" ht="12.75">
      <c r="A29" s="92">
        <v>13</v>
      </c>
      <c r="B29" s="199">
        <v>24</v>
      </c>
      <c r="C29" s="91" t="s">
        <v>245</v>
      </c>
      <c r="D29" s="184"/>
      <c r="E29" s="173" t="s">
        <v>51</v>
      </c>
      <c r="F29" s="289"/>
      <c r="G29" s="189" t="s">
        <v>246</v>
      </c>
      <c r="H29" s="190"/>
      <c r="I29" s="190"/>
    </row>
    <row r="30" spans="2:9" ht="12.75">
      <c r="B30" s="97">
        <v>1</v>
      </c>
      <c r="C30" s="125" t="s">
        <v>247</v>
      </c>
      <c r="D30" s="287">
        <v>7</v>
      </c>
      <c r="E30" s="173" t="s">
        <v>55</v>
      </c>
      <c r="F30" s="185"/>
      <c r="H30" s="190"/>
      <c r="I30" s="190"/>
    </row>
    <row r="31" spans="1:9" ht="12.75">
      <c r="A31" s="92">
        <v>14</v>
      </c>
      <c r="B31" s="199">
        <v>3</v>
      </c>
      <c r="C31" s="179" t="s">
        <v>248</v>
      </c>
      <c r="D31" s="288"/>
      <c r="E31" s="180" t="s">
        <v>249</v>
      </c>
      <c r="F31" s="185" t="s">
        <v>51</v>
      </c>
      <c r="H31" s="190"/>
      <c r="I31" s="190"/>
    </row>
    <row r="32" spans="2:9" ht="12.75">
      <c r="B32" s="97" t="s">
        <v>14</v>
      </c>
      <c r="C32" s="91" t="s">
        <v>108</v>
      </c>
      <c r="D32" s="181"/>
      <c r="E32" s="182">
        <v>12</v>
      </c>
      <c r="F32" s="188" t="s">
        <v>55</v>
      </c>
      <c r="H32" s="190"/>
      <c r="I32" s="190"/>
    </row>
    <row r="33" spans="1:9" ht="12.75">
      <c r="A33" s="92">
        <v>15</v>
      </c>
      <c r="B33" s="199" t="s">
        <v>14</v>
      </c>
      <c r="C33" s="91" t="s">
        <v>108</v>
      </c>
      <c r="D33" s="184"/>
      <c r="E33" s="185" t="s">
        <v>60</v>
      </c>
      <c r="F33" s="189" t="s">
        <v>250</v>
      </c>
      <c r="H33" s="196"/>
      <c r="I33" s="190"/>
    </row>
    <row r="34" spans="2:9" ht="12.75">
      <c r="B34" s="97">
        <v>6</v>
      </c>
      <c r="C34" s="200" t="s">
        <v>251</v>
      </c>
      <c r="D34" s="285">
        <v>8</v>
      </c>
      <c r="E34" s="186" t="s">
        <v>61</v>
      </c>
      <c r="H34" s="190"/>
      <c r="I34" s="190"/>
    </row>
    <row r="35" spans="1:10" ht="12.75" customHeight="1">
      <c r="A35" s="92">
        <v>16</v>
      </c>
      <c r="B35" s="199">
        <v>7</v>
      </c>
      <c r="C35" s="178" t="s">
        <v>252</v>
      </c>
      <c r="D35" s="286"/>
      <c r="E35" s="107" t="s">
        <v>14</v>
      </c>
      <c r="H35" s="166"/>
      <c r="I35" s="193"/>
      <c r="J35" s="119"/>
    </row>
    <row r="36" ht="12.75">
      <c r="I36" s="190"/>
    </row>
  </sheetData>
  <sheetProtection password="CC0B" sheet="1" objects="1" scenarios="1" formatCells="0" formatColumns="0" formatRows="0" deleteColumns="0" deleteRows="0"/>
  <mergeCells count="13">
    <mergeCell ref="A2:H2"/>
    <mergeCell ref="G20:G21"/>
    <mergeCell ref="D30:D31"/>
    <mergeCell ref="D34:D35"/>
    <mergeCell ref="F28:F29"/>
    <mergeCell ref="A1:H1"/>
    <mergeCell ref="D18:D19"/>
    <mergeCell ref="D22:D23"/>
    <mergeCell ref="D26:D27"/>
    <mergeCell ref="D6:D7"/>
    <mergeCell ref="D10:D11"/>
    <mergeCell ref="D14:D15"/>
    <mergeCell ref="F12:F13"/>
  </mergeCells>
  <printOptions horizontalCentered="1" verticalCentered="1"/>
  <pageMargins left="0.1968503937007874" right="0.3937007874015748" top="0.3937007874015748" bottom="0.3937007874015748" header="0" footer="0"/>
  <pageSetup fitToHeight="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7"/>
  <dimension ref="A1:O3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54" customWidth="1"/>
    <col min="2" max="2" width="9.375" style="54" bestFit="1" customWidth="1"/>
    <col min="3" max="16384" width="9.125" style="54" customWidth="1"/>
  </cols>
  <sheetData>
    <row r="1" ht="11.25">
      <c r="A1" s="53"/>
    </row>
    <row r="2" ht="11.25">
      <c r="A2" s="68">
        <v>1</v>
      </c>
    </row>
    <row r="4" ht="6.75" customHeight="1">
      <c r="A4" s="63"/>
    </row>
    <row r="5" ht="11.25" customHeight="1">
      <c r="B5" s="54" t="s">
        <v>31</v>
      </c>
    </row>
    <row r="6" ht="11.25" customHeight="1">
      <c r="C6" s="54">
        <f>IF(B6&gt;0,B6,"")</f>
      </c>
    </row>
    <row r="7" spans="1:15" ht="11.25" customHeight="1">
      <c r="A7" s="54">
        <v>1</v>
      </c>
      <c r="B7" s="53" t="e">
        <f ca="1">INDIRECT(CONCATENATE("[Los_juniorky_II.st.xls]Draw!","D2"))</f>
        <v>#REF!</v>
      </c>
      <c r="C7" s="68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1.25" customHeight="1">
      <c r="A8" s="54">
        <v>2</v>
      </c>
      <c r="B8" s="53" t="e">
        <f ca="1">INDIRECT(CONCATENATE("[Los_juniorky_II.st.xls]Draw!","D3"))</f>
        <v>#REF!</v>
      </c>
      <c r="C8" s="68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1.25" customHeight="1">
      <c r="A9" s="54">
        <v>3</v>
      </c>
      <c r="B9" s="53" t="e">
        <f ca="1">INDIRECT(CONCATENATE("[Los_juniorky_II.st.xls]Draw!","D4"))</f>
        <v>#REF!</v>
      </c>
      <c r="C9" s="6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1.25" customHeight="1">
      <c r="A10" s="54">
        <v>4</v>
      </c>
      <c r="B10" s="53" t="e">
        <f ca="1">INDIRECT(CONCATENATE("[Los_juniorky_II.st.xls]Draw!","D5"))</f>
        <v>#REF!</v>
      </c>
      <c r="C10" s="6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1.25" customHeight="1">
      <c r="A11" s="54">
        <v>5</v>
      </c>
      <c r="B11" s="53" t="e">
        <f ca="1">INDIRECT(CONCATENATE("[Los_juniorky_II.st.xls]Draw!","D6"))</f>
        <v>#REF!</v>
      </c>
      <c r="C11" s="68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1.25" customHeight="1">
      <c r="A12" s="54">
        <v>6</v>
      </c>
      <c r="B12" s="53" t="e">
        <f ca="1">INDIRECT(CONCATENATE("[Los_juniorky_II.st.xls]Draw!","D7"))</f>
        <v>#REF!</v>
      </c>
      <c r="C12" s="6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1.25">
      <c r="A13" s="54">
        <v>7</v>
      </c>
      <c r="B13" s="53" t="e">
        <f ca="1">INDIRECT(CONCATENATE("[Los_juniorky_II.st.xls]Draw!","D8"))</f>
        <v>#REF!</v>
      </c>
      <c r="C13" s="6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1.25">
      <c r="A14" s="54">
        <v>8</v>
      </c>
      <c r="B14" s="53" t="e">
        <f ca="1">INDIRECT(CONCATENATE("[Los_juniorky_II.st.xls]Draw!","D9"))</f>
        <v>#REF!</v>
      </c>
      <c r="C14" s="68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1.25">
      <c r="A15" s="54">
        <v>9</v>
      </c>
      <c r="B15" s="53" t="e">
        <f ca="1">INDIRECT(CONCATENATE("[Los_juniorky_II.st.xls]Draw!","D10"))</f>
        <v>#REF!</v>
      </c>
      <c r="C15" s="6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1.25">
      <c r="A16" s="54">
        <v>10</v>
      </c>
      <c r="B16" s="53" t="e">
        <f ca="1">INDIRECT(CONCATENATE("[Los_juniorky_II.st.xls]Draw!","D11"))</f>
        <v>#REF!</v>
      </c>
      <c r="C16" s="68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1.25">
      <c r="A17" s="54">
        <v>11</v>
      </c>
      <c r="B17" s="53" t="e">
        <f ca="1">INDIRECT(CONCATENATE("[Los_juniorky_II.st.xls]Draw!","D12"))</f>
        <v>#REF!</v>
      </c>
      <c r="C17" s="68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1.25">
      <c r="A18" s="54">
        <v>12</v>
      </c>
      <c r="B18" s="53" t="e">
        <f ca="1">INDIRECT(CONCATENATE("[Los_juniorky_II.st.xls]Draw!","D13"))</f>
        <v>#REF!</v>
      </c>
      <c r="C18" s="68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1.25">
      <c r="A19" s="54">
        <v>13</v>
      </c>
      <c r="B19" s="53" t="e">
        <f ca="1">INDIRECT(CONCATENATE("[Los_juniorky_II.st.xls]Draw!","D14"))</f>
        <v>#REF!</v>
      </c>
      <c r="C19" s="6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1.25">
      <c r="A20" s="54">
        <v>14</v>
      </c>
      <c r="B20" s="53" t="e">
        <f ca="1">INDIRECT(CONCATENATE("[Los_juniorky_II.st.xls]Draw!","D15"))</f>
        <v>#REF!</v>
      </c>
      <c r="C20" s="6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1.25">
      <c r="A21" s="54">
        <v>15</v>
      </c>
      <c r="B21" s="53" t="e">
        <f ca="1">INDIRECT(CONCATENATE("[Los_juniorky_II.st.xls]Draw!","D16"))</f>
        <v>#REF!</v>
      </c>
      <c r="C21" s="6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1.25">
      <c r="A22" s="54">
        <v>16</v>
      </c>
      <c r="B22" s="53" t="e">
        <f ca="1">INDIRECT(CONCATENATE("[Los_juniorky_II.st.xls]Draw!","D17"))</f>
        <v>#REF!</v>
      </c>
      <c r="C22" s="6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1.25">
      <c r="A23" s="53"/>
      <c r="B23" s="53"/>
      <c r="C23" s="5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1.25">
      <c r="A24" s="53"/>
      <c r="B24" s="53"/>
      <c r="C24" s="5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1.25">
      <c r="A25" s="53"/>
      <c r="B25" s="53"/>
      <c r="C25" s="5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1.25">
      <c r="A26" s="53"/>
      <c r="B26" s="53"/>
      <c r="C26" s="5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1.25">
      <c r="A27" s="53"/>
      <c r="B27" s="53"/>
      <c r="C27" s="5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1.25">
      <c r="A28" s="53"/>
      <c r="B28" s="53"/>
      <c r="C28" s="5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1.25">
      <c r="A29" s="53"/>
      <c r="B29" s="53"/>
      <c r="C29" s="5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1.25">
      <c r="A30" s="53"/>
      <c r="B30" s="53"/>
      <c r="C30" s="5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1.25">
      <c r="A31" s="53"/>
      <c r="B31" s="53"/>
      <c r="C31" s="5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1.25">
      <c r="A32" s="53"/>
      <c r="B32" s="53"/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1.25">
      <c r="A33" s="53"/>
      <c r="B33" s="53"/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1.25">
      <c r="A34" s="53"/>
      <c r="B34" s="53"/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1.25">
      <c r="A35" s="53"/>
      <c r="B35" s="53"/>
      <c r="C35" s="5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1.25">
      <c r="A36" s="53"/>
      <c r="B36" s="53"/>
      <c r="C36" s="5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>
      <c r="A37" s="53"/>
      <c r="B37" s="5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1.25">
      <c r="A38" s="53"/>
      <c r="B38" s="53"/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4" ht="11.25">
      <c r="A39" s="53"/>
      <c r="B39" s="53"/>
      <c r="C39" s="53"/>
      <c r="D39" s="53"/>
    </row>
    <row r="40" spans="1:4" ht="11.25">
      <c r="A40" s="53"/>
      <c r="B40" s="53"/>
      <c r="C40" s="53"/>
      <c r="D40" s="53"/>
    </row>
    <row r="41" spans="1:4" ht="11.25">
      <c r="A41" s="53"/>
      <c r="B41" s="53"/>
      <c r="C41" s="53"/>
      <c r="D41" s="53"/>
    </row>
    <row r="42" spans="1:4" ht="11.25">
      <c r="A42" s="53"/>
      <c r="B42" s="53"/>
      <c r="C42" s="53"/>
      <c r="D42" s="53"/>
    </row>
    <row r="43" spans="1:4" ht="11.25">
      <c r="A43" s="53"/>
      <c r="B43" s="53"/>
      <c r="C43" s="53"/>
      <c r="D43" s="53"/>
    </row>
    <row r="44" spans="1:4" ht="11.25">
      <c r="A44" s="53"/>
      <c r="B44" s="53"/>
      <c r="C44" s="53"/>
      <c r="D44" s="53"/>
    </row>
    <row r="45" spans="1:4" ht="11.25">
      <c r="A45" s="53"/>
      <c r="B45" s="53"/>
      <c r="C45" s="53"/>
      <c r="D45" s="53"/>
    </row>
    <row r="46" spans="1:4" ht="11.25">
      <c r="A46" s="53"/>
      <c r="B46" s="53"/>
      <c r="C46" s="53"/>
      <c r="D46" s="53"/>
    </row>
    <row r="47" spans="1:4" ht="11.25">
      <c r="A47" s="53"/>
      <c r="B47" s="53"/>
      <c r="C47" s="53"/>
      <c r="D47" s="53"/>
    </row>
    <row r="48" spans="1:4" ht="11.25">
      <c r="A48" s="53"/>
      <c r="B48" s="53"/>
      <c r="C48" s="53"/>
      <c r="D48" s="53"/>
    </row>
    <row r="49" spans="1:4" ht="11.25">
      <c r="A49" s="53"/>
      <c r="B49" s="53"/>
      <c r="C49" s="53"/>
      <c r="D49" s="53"/>
    </row>
    <row r="50" spans="1:4" ht="11.25">
      <c r="A50" s="53"/>
      <c r="B50" s="53"/>
      <c r="C50" s="53"/>
      <c r="D50" s="53"/>
    </row>
    <row r="51" spans="1:4" ht="11.25">
      <c r="A51" s="53"/>
      <c r="B51" s="53"/>
      <c r="C51" s="53"/>
      <c r="D51" s="53"/>
    </row>
    <row r="52" spans="1:4" ht="11.25">
      <c r="A52" s="53"/>
      <c r="B52" s="53"/>
      <c r="C52" s="53"/>
      <c r="D52" s="53"/>
    </row>
    <row r="53" spans="1:4" ht="11.25">
      <c r="A53" s="53"/>
      <c r="B53" s="53"/>
      <c r="C53" s="53"/>
      <c r="D53" s="53"/>
    </row>
    <row r="54" spans="1:4" ht="11.25">
      <c r="A54" s="53"/>
      <c r="B54" s="53"/>
      <c r="C54" s="53"/>
      <c r="D54" s="53"/>
    </row>
    <row r="55" spans="1:4" ht="11.25">
      <c r="A55" s="53"/>
      <c r="B55" s="53"/>
      <c r="C55" s="53"/>
      <c r="D55" s="53"/>
    </row>
    <row r="56" spans="1:4" ht="11.25">
      <c r="A56" s="53"/>
      <c r="B56" s="53"/>
      <c r="C56" s="53"/>
      <c r="D56" s="53"/>
    </row>
    <row r="57" spans="1:4" ht="11.25">
      <c r="A57" s="53"/>
      <c r="B57" s="53"/>
      <c r="C57" s="53"/>
      <c r="D57" s="53"/>
    </row>
    <row r="58" spans="1:4" ht="11.25">
      <c r="A58" s="53"/>
      <c r="B58" s="53"/>
      <c r="C58" s="53"/>
      <c r="D58" s="53"/>
    </row>
    <row r="59" spans="1:4" ht="11.25">
      <c r="A59" s="53"/>
      <c r="B59" s="53"/>
      <c r="C59" s="53"/>
      <c r="D59" s="53"/>
    </row>
    <row r="60" spans="1:4" ht="11.25">
      <c r="A60" s="53"/>
      <c r="B60" s="53"/>
      <c r="C60" s="53"/>
      <c r="D60" s="53"/>
    </row>
    <row r="61" spans="1:4" ht="11.25">
      <c r="A61" s="53"/>
      <c r="B61" s="53"/>
      <c r="C61" s="53"/>
      <c r="D61" s="53"/>
    </row>
    <row r="62" spans="1:4" ht="11.25">
      <c r="A62" s="53"/>
      <c r="B62" s="53"/>
      <c r="C62" s="53"/>
      <c r="D62" s="53"/>
    </row>
    <row r="63" spans="1:4" ht="11.25">
      <c r="A63" s="53"/>
      <c r="B63" s="53"/>
      <c r="C63" s="53"/>
      <c r="D63" s="53"/>
    </row>
    <row r="64" spans="1:4" ht="11.25">
      <c r="A64" s="53"/>
      <c r="B64" s="53"/>
      <c r="C64" s="53"/>
      <c r="D64" s="53"/>
    </row>
    <row r="65" spans="1:4" ht="11.25">
      <c r="A65" s="53"/>
      <c r="B65" s="53"/>
      <c r="C65" s="53"/>
      <c r="D65" s="53"/>
    </row>
    <row r="66" spans="1:4" ht="11.25">
      <c r="A66" s="53"/>
      <c r="B66" s="53"/>
      <c r="C66" s="53"/>
      <c r="D66" s="53"/>
    </row>
    <row r="67" spans="1:4" ht="11.25">
      <c r="A67" s="53"/>
      <c r="B67" s="53"/>
      <c r="C67" s="53"/>
      <c r="D67" s="53"/>
    </row>
    <row r="68" spans="1:4" ht="11.25">
      <c r="A68" s="53"/>
      <c r="B68" s="53"/>
      <c r="C68" s="53"/>
      <c r="D68" s="53"/>
    </row>
    <row r="69" spans="1:4" ht="11.25">
      <c r="A69" s="53"/>
      <c r="B69" s="53"/>
      <c r="C69" s="53"/>
      <c r="D69" s="53"/>
    </row>
    <row r="70" spans="1:4" ht="11.25">
      <c r="A70" s="53"/>
      <c r="B70" s="53"/>
      <c r="C70" s="53"/>
      <c r="D70" s="53"/>
    </row>
    <row r="71" spans="1:4" ht="11.25">
      <c r="A71" s="53"/>
      <c r="B71" s="53"/>
      <c r="C71" s="53"/>
      <c r="D71" s="53"/>
    </row>
    <row r="72" spans="1:4" ht="11.25">
      <c r="A72" s="53"/>
      <c r="B72" s="53"/>
      <c r="C72" s="53"/>
      <c r="D72" s="53"/>
    </row>
    <row r="73" spans="1:4" ht="11.25">
      <c r="A73" s="53"/>
      <c r="B73" s="53"/>
      <c r="C73" s="53"/>
      <c r="D73" s="53"/>
    </row>
    <row r="74" spans="1:4" ht="11.25">
      <c r="A74" s="53"/>
      <c r="B74" s="53"/>
      <c r="C74" s="53"/>
      <c r="D74" s="53"/>
    </row>
    <row r="75" spans="1:4" ht="11.25">
      <c r="A75" s="53"/>
      <c r="B75" s="53"/>
      <c r="C75" s="53"/>
      <c r="D75" s="53"/>
    </row>
    <row r="76" spans="1:4" ht="11.25">
      <c r="A76" s="53"/>
      <c r="B76" s="53"/>
      <c r="C76" s="53"/>
      <c r="D76" s="53"/>
    </row>
    <row r="77" spans="1:4" ht="11.25">
      <c r="A77" s="53"/>
      <c r="B77" s="53"/>
      <c r="C77" s="53"/>
      <c r="D77" s="53"/>
    </row>
    <row r="78" spans="1:4" ht="11.25">
      <c r="A78" s="53"/>
      <c r="B78" s="53"/>
      <c r="C78" s="53"/>
      <c r="D78" s="53"/>
    </row>
    <row r="79" spans="1:4" ht="11.25">
      <c r="A79" s="53"/>
      <c r="B79" s="53"/>
      <c r="C79" s="53"/>
      <c r="D79" s="53"/>
    </row>
    <row r="80" spans="1:4" ht="11.25">
      <c r="A80" s="53"/>
      <c r="B80" s="53"/>
      <c r="C80" s="53"/>
      <c r="D80" s="53"/>
    </row>
    <row r="81" spans="1:4" ht="11.25">
      <c r="A81" s="53"/>
      <c r="B81" s="53"/>
      <c r="C81" s="53"/>
      <c r="D81" s="53"/>
    </row>
    <row r="82" spans="1:4" ht="11.25">
      <c r="A82" s="53"/>
      <c r="B82" s="53"/>
      <c r="C82" s="53"/>
      <c r="D82" s="53"/>
    </row>
    <row r="83" spans="1:4" ht="11.25">
      <c r="A83" s="53"/>
      <c r="B83" s="53"/>
      <c r="C83" s="53"/>
      <c r="D83" s="53"/>
    </row>
    <row r="84" spans="1:4" ht="11.25">
      <c r="A84" s="53"/>
      <c r="B84" s="53"/>
      <c r="C84" s="53"/>
      <c r="D84" s="53"/>
    </row>
    <row r="85" spans="1:4" ht="11.25">
      <c r="A85" s="53"/>
      <c r="B85" s="53"/>
      <c r="C85" s="53"/>
      <c r="D85" s="53"/>
    </row>
    <row r="86" spans="1:4" ht="11.25">
      <c r="A86" s="53"/>
      <c r="B86" s="53"/>
      <c r="C86" s="53"/>
      <c r="D86" s="53"/>
    </row>
    <row r="87" spans="1:4" ht="11.25">
      <c r="A87" s="53"/>
      <c r="B87" s="53"/>
      <c r="C87" s="53"/>
      <c r="D87" s="53"/>
    </row>
    <row r="88" spans="1:4" ht="11.25">
      <c r="A88" s="53"/>
      <c r="B88" s="53"/>
      <c r="C88" s="53"/>
      <c r="D88" s="53"/>
    </row>
    <row r="89" spans="1:4" ht="11.25">
      <c r="A89" s="53"/>
      <c r="B89" s="53"/>
      <c r="C89" s="53"/>
      <c r="D89" s="53"/>
    </row>
    <row r="90" spans="1:4" ht="11.25">
      <c r="A90" s="53"/>
      <c r="B90" s="53"/>
      <c r="C90" s="53"/>
      <c r="D90" s="53"/>
    </row>
    <row r="91" spans="1:4" ht="11.25">
      <c r="A91" s="53"/>
      <c r="B91" s="53"/>
      <c r="C91" s="53"/>
      <c r="D91" s="53"/>
    </row>
    <row r="92" spans="1:4" ht="11.25">
      <c r="A92" s="53"/>
      <c r="B92" s="53"/>
      <c r="C92" s="53"/>
      <c r="D92" s="53"/>
    </row>
    <row r="93" spans="1:4" ht="11.25">
      <c r="A93" s="53"/>
      <c r="B93" s="53"/>
      <c r="C93" s="53"/>
      <c r="D93" s="53"/>
    </row>
    <row r="94" spans="1:4" ht="11.25">
      <c r="A94" s="53"/>
      <c r="B94" s="53"/>
      <c r="C94" s="53"/>
      <c r="D94" s="53"/>
    </row>
    <row r="95" spans="1:4" ht="11.25">
      <c r="A95" s="53"/>
      <c r="B95" s="53"/>
      <c r="C95" s="53"/>
      <c r="D95" s="53"/>
    </row>
    <row r="96" spans="1:4" ht="11.25">
      <c r="A96" s="53"/>
      <c r="B96" s="53"/>
      <c r="C96" s="53"/>
      <c r="D96" s="53"/>
    </row>
    <row r="97" spans="1:4" ht="11.25">
      <c r="A97" s="53"/>
      <c r="B97" s="53"/>
      <c r="C97" s="53"/>
      <c r="D97" s="53"/>
    </row>
    <row r="98" spans="1:4" ht="11.25">
      <c r="A98" s="53"/>
      <c r="B98" s="53"/>
      <c r="C98" s="53"/>
      <c r="D98" s="53"/>
    </row>
    <row r="99" spans="1:4" ht="11.25">
      <c r="A99" s="53"/>
      <c r="B99" s="53"/>
      <c r="C99" s="53"/>
      <c r="D99" s="53"/>
    </row>
    <row r="100" spans="1:4" ht="11.25">
      <c r="A100" s="53"/>
      <c r="B100" s="53"/>
      <c r="C100" s="53"/>
      <c r="D100" s="53"/>
    </row>
    <row r="101" spans="1:4" ht="11.25">
      <c r="A101" s="53"/>
      <c r="B101" s="53"/>
      <c r="C101" s="53"/>
      <c r="D101" s="53"/>
    </row>
    <row r="102" spans="1:4" ht="11.25">
      <c r="A102" s="53"/>
      <c r="B102" s="53"/>
      <c r="C102" s="53"/>
      <c r="D102" s="53"/>
    </row>
    <row r="103" spans="1:4" ht="11.25">
      <c r="A103" s="53"/>
      <c r="B103" s="53"/>
      <c r="C103" s="53"/>
      <c r="D103" s="53"/>
    </row>
    <row r="104" spans="1:4" ht="11.25">
      <c r="A104" s="53"/>
      <c r="B104" s="53"/>
      <c r="C104" s="53"/>
      <c r="D104" s="53"/>
    </row>
    <row r="105" spans="1:4" ht="11.25">
      <c r="A105" s="53"/>
      <c r="B105" s="53"/>
      <c r="C105" s="53"/>
      <c r="D105" s="53"/>
    </row>
    <row r="106" spans="1:4" ht="11.25">
      <c r="A106" s="53"/>
      <c r="B106" s="53"/>
      <c r="C106" s="53"/>
      <c r="D106" s="53"/>
    </row>
    <row r="107" spans="1:4" ht="11.25">
      <c r="A107" s="53"/>
      <c r="B107" s="53"/>
      <c r="C107" s="53"/>
      <c r="D107" s="53"/>
    </row>
    <row r="108" spans="1:4" ht="11.25">
      <c r="A108" s="53"/>
      <c r="B108" s="53"/>
      <c r="C108" s="53"/>
      <c r="D108" s="53"/>
    </row>
    <row r="109" spans="1:4" ht="11.25">
      <c r="A109" s="53"/>
      <c r="B109" s="53"/>
      <c r="C109" s="53"/>
      <c r="D109" s="53"/>
    </row>
    <row r="110" spans="1:4" ht="11.25">
      <c r="A110" s="53"/>
      <c r="B110" s="53"/>
      <c r="C110" s="53"/>
      <c r="D110" s="53"/>
    </row>
    <row r="111" spans="1:4" ht="11.25">
      <c r="A111" s="53"/>
      <c r="B111" s="53"/>
      <c r="C111" s="53"/>
      <c r="D111" s="53"/>
    </row>
    <row r="112" spans="1:4" ht="11.25">
      <c r="A112" s="53"/>
      <c r="B112" s="53"/>
      <c r="C112" s="53"/>
      <c r="D112" s="53"/>
    </row>
    <row r="113" spans="1:4" ht="11.25">
      <c r="A113" s="53"/>
      <c r="B113" s="53"/>
      <c r="C113" s="53"/>
      <c r="D113" s="53"/>
    </row>
    <row r="114" spans="1:4" ht="11.25">
      <c r="A114" s="53"/>
      <c r="B114" s="53"/>
      <c r="C114" s="53"/>
      <c r="D114" s="53"/>
    </row>
    <row r="115" spans="1:4" ht="11.25">
      <c r="A115" s="53"/>
      <c r="B115" s="53"/>
      <c r="C115" s="53"/>
      <c r="D115" s="53"/>
    </row>
    <row r="116" spans="1:4" ht="11.25">
      <c r="A116" s="53"/>
      <c r="B116" s="53"/>
      <c r="C116" s="53"/>
      <c r="D116" s="53"/>
    </row>
    <row r="117" spans="1:4" ht="11.25">
      <c r="A117" s="53"/>
      <c r="B117" s="53"/>
      <c r="C117" s="53"/>
      <c r="D117" s="53"/>
    </row>
    <row r="118" spans="1:4" ht="11.25">
      <c r="A118" s="53"/>
      <c r="B118" s="53"/>
      <c r="C118" s="53"/>
      <c r="D118" s="53"/>
    </row>
    <row r="119" spans="1:4" ht="11.25">
      <c r="A119" s="53"/>
      <c r="B119" s="53"/>
      <c r="C119" s="53"/>
      <c r="D119" s="53"/>
    </row>
    <row r="120" spans="1:4" ht="11.25">
      <c r="A120" s="53"/>
      <c r="B120" s="53"/>
      <c r="C120" s="53"/>
      <c r="D120" s="53"/>
    </row>
    <row r="121" spans="1:4" ht="11.25">
      <c r="A121" s="53"/>
      <c r="B121" s="53"/>
      <c r="C121" s="53"/>
      <c r="D121" s="53"/>
    </row>
    <row r="122" spans="1:4" ht="11.25">
      <c r="A122" s="53"/>
      <c r="B122" s="53"/>
      <c r="C122" s="53"/>
      <c r="D122" s="53"/>
    </row>
    <row r="123" spans="1:4" ht="11.25">
      <c r="A123" s="53"/>
      <c r="B123" s="53"/>
      <c r="C123" s="53"/>
      <c r="D123" s="53"/>
    </row>
    <row r="124" spans="1:4" ht="11.25">
      <c r="A124" s="53"/>
      <c r="B124" s="53"/>
      <c r="C124" s="53"/>
      <c r="D124" s="53"/>
    </row>
    <row r="125" spans="1:4" ht="11.25">
      <c r="A125" s="53"/>
      <c r="B125" s="53"/>
      <c r="C125" s="53"/>
      <c r="D125" s="53"/>
    </row>
    <row r="126" spans="1:4" ht="11.25">
      <c r="A126" s="53"/>
      <c r="B126" s="53"/>
      <c r="C126" s="53"/>
      <c r="D126" s="53"/>
    </row>
    <row r="127" spans="1:4" ht="11.25">
      <c r="A127" s="53"/>
      <c r="B127" s="53"/>
      <c r="C127" s="53"/>
      <c r="D127" s="53"/>
    </row>
    <row r="128" spans="1:4" ht="11.25">
      <c r="A128" s="53"/>
      <c r="B128" s="53"/>
      <c r="C128" s="53"/>
      <c r="D128" s="53"/>
    </row>
    <row r="129" spans="1:4" ht="11.25">
      <c r="A129" s="53"/>
      <c r="B129" s="53"/>
      <c r="C129" s="53"/>
      <c r="D129" s="53"/>
    </row>
    <row r="130" spans="1:4" ht="11.25">
      <c r="A130" s="53"/>
      <c r="B130" s="53"/>
      <c r="C130" s="53"/>
      <c r="D130" s="53"/>
    </row>
    <row r="131" spans="1:4" ht="11.25">
      <c r="A131" s="53"/>
      <c r="B131" s="53"/>
      <c r="C131" s="53"/>
      <c r="D131" s="53"/>
    </row>
    <row r="132" spans="1:4" ht="11.25">
      <c r="A132" s="53"/>
      <c r="B132" s="53"/>
      <c r="C132" s="53"/>
      <c r="D132" s="53"/>
    </row>
    <row r="133" spans="1:4" ht="11.25">
      <c r="A133" s="53"/>
      <c r="B133" s="53"/>
      <c r="C133" s="53"/>
      <c r="D133" s="53"/>
    </row>
    <row r="134" spans="1:4" ht="11.25">
      <c r="A134" s="53"/>
      <c r="B134" s="53"/>
      <c r="C134" s="53"/>
      <c r="D134" s="53"/>
    </row>
    <row r="135" spans="1:4" ht="11.25">
      <c r="A135" s="53"/>
      <c r="B135" s="53"/>
      <c r="C135" s="53"/>
      <c r="D135" s="53"/>
    </row>
    <row r="136" spans="1:4" ht="11.25">
      <c r="A136" s="53"/>
      <c r="B136" s="53"/>
      <c r="C136" s="53"/>
      <c r="D136" s="53"/>
    </row>
    <row r="137" spans="1:4" ht="11.25">
      <c r="A137" s="53"/>
      <c r="B137" s="53"/>
      <c r="C137" s="53"/>
      <c r="D137" s="53"/>
    </row>
    <row r="138" spans="1:4" ht="11.25">
      <c r="A138" s="53"/>
      <c r="B138" s="53"/>
      <c r="C138" s="53"/>
      <c r="D138" s="53"/>
    </row>
    <row r="139" spans="1:4" ht="11.25">
      <c r="A139" s="53"/>
      <c r="B139" s="53"/>
      <c r="C139" s="53"/>
      <c r="D139" s="53"/>
    </row>
    <row r="140" spans="1:4" ht="11.25">
      <c r="A140" s="53"/>
      <c r="B140" s="53"/>
      <c r="C140" s="53"/>
      <c r="D140" s="53"/>
    </row>
    <row r="141" spans="1:4" ht="11.25">
      <c r="A141" s="53"/>
      <c r="B141" s="53"/>
      <c r="C141" s="53"/>
      <c r="D141" s="53"/>
    </row>
    <row r="142" spans="1:4" ht="11.25">
      <c r="A142" s="53"/>
      <c r="B142" s="53"/>
      <c r="C142" s="53"/>
      <c r="D142" s="53"/>
    </row>
    <row r="143" spans="1:4" ht="11.25">
      <c r="A143" s="53"/>
      <c r="B143" s="53"/>
      <c r="C143" s="53"/>
      <c r="D143" s="53"/>
    </row>
    <row r="144" spans="1:4" ht="11.25">
      <c r="A144" s="53"/>
      <c r="B144" s="53"/>
      <c r="C144" s="53"/>
      <c r="D144" s="53"/>
    </row>
    <row r="145" spans="1:4" ht="11.25">
      <c r="A145" s="53"/>
      <c r="B145" s="53"/>
      <c r="C145" s="53"/>
      <c r="D145" s="53"/>
    </row>
    <row r="146" spans="1:4" ht="11.25">
      <c r="A146" s="53"/>
      <c r="B146" s="53"/>
      <c r="C146" s="53"/>
      <c r="D146" s="53"/>
    </row>
    <row r="147" spans="1:4" ht="11.25">
      <c r="A147" s="53"/>
      <c r="B147" s="53"/>
      <c r="C147" s="53"/>
      <c r="D147" s="53"/>
    </row>
    <row r="148" spans="1:4" ht="11.25">
      <c r="A148" s="53"/>
      <c r="B148" s="53"/>
      <c r="C148" s="53"/>
      <c r="D148" s="53"/>
    </row>
    <row r="149" spans="1:4" ht="11.25">
      <c r="A149" s="53"/>
      <c r="B149" s="53"/>
      <c r="C149" s="53"/>
      <c r="D149" s="53"/>
    </row>
    <row r="150" spans="1:4" ht="11.25">
      <c r="A150" s="53"/>
      <c r="B150" s="53"/>
      <c r="C150" s="53"/>
      <c r="D150" s="53"/>
    </row>
    <row r="151" spans="1:4" ht="11.25">
      <c r="A151" s="53"/>
      <c r="B151" s="53"/>
      <c r="C151" s="53"/>
      <c r="D151" s="53"/>
    </row>
    <row r="152" spans="1:4" ht="11.25">
      <c r="A152" s="53"/>
      <c r="B152" s="53"/>
      <c r="C152" s="53"/>
      <c r="D152" s="53"/>
    </row>
    <row r="153" spans="1:4" ht="11.25">
      <c r="A153" s="53"/>
      <c r="B153" s="53"/>
      <c r="C153" s="53"/>
      <c r="D153" s="53"/>
    </row>
    <row r="154" spans="1:4" ht="11.25">
      <c r="A154" s="53"/>
      <c r="B154" s="53"/>
      <c r="C154" s="53"/>
      <c r="D154" s="53"/>
    </row>
    <row r="155" spans="1:4" ht="11.25">
      <c r="A155" s="53"/>
      <c r="B155" s="53"/>
      <c r="C155" s="53"/>
      <c r="D155" s="53"/>
    </row>
    <row r="156" spans="1:4" ht="11.25">
      <c r="A156" s="53"/>
      <c r="B156" s="53"/>
      <c r="C156" s="53"/>
      <c r="D156" s="53"/>
    </row>
    <row r="157" spans="1:4" ht="11.25">
      <c r="A157" s="53"/>
      <c r="B157" s="53"/>
      <c r="C157" s="53"/>
      <c r="D157" s="53"/>
    </row>
    <row r="158" spans="1:4" ht="11.25">
      <c r="A158" s="53"/>
      <c r="B158" s="53"/>
      <c r="C158" s="53"/>
      <c r="D158" s="53"/>
    </row>
    <row r="159" spans="1:4" ht="11.25">
      <c r="A159" s="53"/>
      <c r="B159" s="53"/>
      <c r="C159" s="53"/>
      <c r="D159" s="53"/>
    </row>
    <row r="160" spans="1:4" ht="11.25">
      <c r="A160" s="53"/>
      <c r="B160" s="53"/>
      <c r="C160" s="53"/>
      <c r="D160" s="53"/>
    </row>
    <row r="161" spans="1:4" ht="11.25">
      <c r="A161" s="53"/>
      <c r="B161" s="53"/>
      <c r="C161" s="53"/>
      <c r="D161" s="53"/>
    </row>
    <row r="162" spans="1:4" ht="11.25">
      <c r="A162" s="53"/>
      <c r="B162" s="53"/>
      <c r="C162" s="53"/>
      <c r="D162" s="53"/>
    </row>
    <row r="163" spans="1:4" ht="11.25">
      <c r="A163" s="53"/>
      <c r="B163" s="53"/>
      <c r="C163" s="53"/>
      <c r="D163" s="53"/>
    </row>
    <row r="164" spans="1:4" ht="11.25">
      <c r="A164" s="53"/>
      <c r="B164" s="53"/>
      <c r="C164" s="53"/>
      <c r="D164" s="53"/>
    </row>
    <row r="165" spans="1:4" ht="11.25">
      <c r="A165" s="53"/>
      <c r="B165" s="53"/>
      <c r="C165" s="53"/>
      <c r="D165" s="53"/>
    </row>
    <row r="166" spans="1:4" ht="11.25">
      <c r="A166" s="53"/>
      <c r="B166" s="53"/>
      <c r="C166" s="53"/>
      <c r="D166" s="53"/>
    </row>
    <row r="167" spans="1:4" ht="11.25">
      <c r="A167" s="53"/>
      <c r="B167" s="53"/>
      <c r="C167" s="53"/>
      <c r="D167" s="53"/>
    </row>
    <row r="168" spans="1:4" ht="11.25">
      <c r="A168" s="53"/>
      <c r="B168" s="53"/>
      <c r="C168" s="53"/>
      <c r="D168" s="53"/>
    </row>
    <row r="169" spans="1:4" ht="11.25">
      <c r="A169" s="53"/>
      <c r="B169" s="53"/>
      <c r="C169" s="53"/>
      <c r="D169" s="53"/>
    </row>
    <row r="170" spans="1:4" ht="11.25">
      <c r="A170" s="53"/>
      <c r="B170" s="53"/>
      <c r="C170" s="53"/>
      <c r="D170" s="53"/>
    </row>
    <row r="171" spans="1:4" ht="11.25">
      <c r="A171" s="53"/>
      <c r="B171" s="53"/>
      <c r="C171" s="53"/>
      <c r="D171" s="53"/>
    </row>
    <row r="172" spans="1:4" ht="11.25">
      <c r="A172" s="53"/>
      <c r="B172" s="53"/>
      <c r="C172" s="53"/>
      <c r="D172" s="53"/>
    </row>
    <row r="173" spans="1:4" ht="11.25">
      <c r="A173" s="53"/>
      <c r="B173" s="53"/>
      <c r="C173" s="53"/>
      <c r="D173" s="53"/>
    </row>
    <row r="174" spans="1:4" ht="11.25">
      <c r="A174" s="53"/>
      <c r="B174" s="53"/>
      <c r="C174" s="53"/>
      <c r="D174" s="53"/>
    </row>
    <row r="175" spans="1:4" ht="11.25">
      <c r="A175" s="53"/>
      <c r="B175" s="53"/>
      <c r="C175" s="53"/>
      <c r="D175" s="53"/>
    </row>
    <row r="176" spans="1:4" ht="11.25">
      <c r="A176" s="53"/>
      <c r="B176" s="53"/>
      <c r="C176" s="53"/>
      <c r="D176" s="53"/>
    </row>
    <row r="177" spans="1:4" ht="11.25">
      <c r="A177" s="53"/>
      <c r="B177" s="53"/>
      <c r="C177" s="53"/>
      <c r="D177" s="53"/>
    </row>
    <row r="178" spans="1:4" ht="11.25">
      <c r="A178" s="53"/>
      <c r="B178" s="53"/>
      <c r="C178" s="53"/>
      <c r="D178" s="53"/>
    </row>
    <row r="179" spans="1:4" ht="11.25">
      <c r="A179" s="53"/>
      <c r="B179" s="53"/>
      <c r="C179" s="53"/>
      <c r="D179" s="53"/>
    </row>
    <row r="180" spans="1:4" ht="11.25">
      <c r="A180" s="53"/>
      <c r="B180" s="53"/>
      <c r="C180" s="53"/>
      <c r="D180" s="53"/>
    </row>
    <row r="181" spans="1:4" ht="11.25">
      <c r="A181" s="53"/>
      <c r="B181" s="53"/>
      <c r="C181" s="53"/>
      <c r="D181" s="53"/>
    </row>
    <row r="182" spans="1:4" ht="11.25">
      <c r="A182" s="53"/>
      <c r="B182" s="53"/>
      <c r="C182" s="53"/>
      <c r="D182" s="53"/>
    </row>
    <row r="183" spans="1:4" ht="11.25">
      <c r="A183" s="53"/>
      <c r="B183" s="53"/>
      <c r="C183" s="53"/>
      <c r="D183" s="53"/>
    </row>
    <row r="184" spans="1:4" ht="11.25">
      <c r="A184" s="53"/>
      <c r="B184" s="53"/>
      <c r="C184" s="53"/>
      <c r="D184" s="53"/>
    </row>
    <row r="185" spans="1:4" ht="11.25">
      <c r="A185" s="53"/>
      <c r="B185" s="53"/>
      <c r="C185" s="53"/>
      <c r="D185" s="53"/>
    </row>
    <row r="186" spans="1:4" ht="11.25">
      <c r="A186" s="53"/>
      <c r="B186" s="53"/>
      <c r="C186" s="53"/>
      <c r="D186" s="53"/>
    </row>
    <row r="187" spans="1:4" ht="11.25">
      <c r="A187" s="53"/>
      <c r="B187" s="53"/>
      <c r="C187" s="53"/>
      <c r="D187" s="53"/>
    </row>
    <row r="188" spans="1:4" ht="11.25">
      <c r="A188" s="53"/>
      <c r="B188" s="53"/>
      <c r="C188" s="53"/>
      <c r="D188" s="53"/>
    </row>
    <row r="189" spans="1:4" ht="11.25">
      <c r="A189" s="53"/>
      <c r="B189" s="53"/>
      <c r="C189" s="53"/>
      <c r="D189" s="53"/>
    </row>
    <row r="190" spans="1:4" ht="11.25">
      <c r="A190" s="53"/>
      <c r="B190" s="53"/>
      <c r="C190" s="53"/>
      <c r="D190" s="53"/>
    </row>
    <row r="191" spans="1:4" ht="11.25">
      <c r="A191" s="53"/>
      <c r="B191" s="53"/>
      <c r="C191" s="53"/>
      <c r="D191" s="53"/>
    </row>
    <row r="192" spans="1:4" ht="11.25">
      <c r="A192" s="53"/>
      <c r="B192" s="53"/>
      <c r="C192" s="53"/>
      <c r="D192" s="53"/>
    </row>
    <row r="193" spans="1:4" ht="11.25">
      <c r="A193" s="53"/>
      <c r="B193" s="53"/>
      <c r="C193" s="53"/>
      <c r="D193" s="53"/>
    </row>
    <row r="194" spans="1:4" ht="11.25">
      <c r="A194" s="53"/>
      <c r="B194" s="53"/>
      <c r="C194" s="53"/>
      <c r="D194" s="53"/>
    </row>
    <row r="195" spans="1:4" ht="11.25">
      <c r="A195" s="53"/>
      <c r="B195" s="53"/>
      <c r="C195" s="53"/>
      <c r="D195" s="53"/>
    </row>
    <row r="196" spans="1:4" ht="11.25">
      <c r="A196" s="53"/>
      <c r="B196" s="53"/>
      <c r="C196" s="53"/>
      <c r="D196" s="53"/>
    </row>
    <row r="197" spans="1:4" ht="11.25">
      <c r="A197" s="53"/>
      <c r="B197" s="53"/>
      <c r="C197" s="53"/>
      <c r="D197" s="53"/>
    </row>
    <row r="198" spans="1:4" ht="11.25">
      <c r="A198" s="53"/>
      <c r="B198" s="53"/>
      <c r="C198" s="53"/>
      <c r="D198" s="53"/>
    </row>
    <row r="199" spans="1:4" ht="11.25">
      <c r="A199" s="53"/>
      <c r="B199" s="53"/>
      <c r="C199" s="53"/>
      <c r="D199" s="53"/>
    </row>
    <row r="200" spans="1:4" ht="11.25">
      <c r="A200" s="53"/>
      <c r="B200" s="53"/>
      <c r="C200" s="53"/>
      <c r="D200" s="53"/>
    </row>
    <row r="201" spans="1:4" ht="11.25">
      <c r="A201" s="53"/>
      <c r="B201" s="53"/>
      <c r="C201" s="53"/>
      <c r="D201" s="53"/>
    </row>
    <row r="202" spans="1:4" ht="11.25">
      <c r="A202" s="53"/>
      <c r="B202" s="53"/>
      <c r="C202" s="53"/>
      <c r="D202" s="53"/>
    </row>
    <row r="203" spans="1:4" ht="11.25">
      <c r="A203" s="53"/>
      <c r="B203" s="53"/>
      <c r="C203" s="53"/>
      <c r="D203" s="53"/>
    </row>
    <row r="204" spans="1:4" ht="11.25">
      <c r="A204" s="53"/>
      <c r="B204" s="53"/>
      <c r="C204" s="53"/>
      <c r="D204" s="53"/>
    </row>
    <row r="205" spans="1:4" ht="11.25">
      <c r="A205" s="53"/>
      <c r="B205" s="53"/>
      <c r="C205" s="53"/>
      <c r="D205" s="53"/>
    </row>
    <row r="206" spans="1:4" ht="11.25">
      <c r="A206" s="53"/>
      <c r="B206" s="53"/>
      <c r="C206" s="53"/>
      <c r="D206" s="53"/>
    </row>
    <row r="207" spans="1:4" ht="11.25">
      <c r="A207" s="53"/>
      <c r="B207" s="53"/>
      <c r="C207" s="53"/>
      <c r="D207" s="53"/>
    </row>
    <row r="208" spans="1:4" ht="11.25">
      <c r="A208" s="53"/>
      <c r="B208" s="53"/>
      <c r="C208" s="53"/>
      <c r="D208" s="53"/>
    </row>
    <row r="209" spans="1:4" ht="11.25">
      <c r="A209" s="53"/>
      <c r="B209" s="53"/>
      <c r="C209" s="53"/>
      <c r="D209" s="53"/>
    </row>
    <row r="210" spans="1:4" ht="11.25">
      <c r="A210" s="53"/>
      <c r="B210" s="53"/>
      <c r="C210" s="53"/>
      <c r="D210" s="53"/>
    </row>
    <row r="211" spans="1:4" ht="11.25">
      <c r="A211" s="53"/>
      <c r="B211" s="53"/>
      <c r="C211" s="53"/>
      <c r="D211" s="53"/>
    </row>
    <row r="212" spans="1:4" ht="11.25">
      <c r="A212" s="53"/>
      <c r="B212" s="53"/>
      <c r="C212" s="53"/>
      <c r="D212" s="53"/>
    </row>
    <row r="213" spans="1:4" ht="11.25">
      <c r="A213" s="53"/>
      <c r="B213" s="53"/>
      <c r="C213" s="53"/>
      <c r="D213" s="53"/>
    </row>
    <row r="214" spans="1:4" ht="11.25">
      <c r="A214" s="53"/>
      <c r="B214" s="53"/>
      <c r="C214" s="53"/>
      <c r="D214" s="53"/>
    </row>
    <row r="215" spans="1:4" ht="11.25">
      <c r="A215" s="53"/>
      <c r="B215" s="53"/>
      <c r="C215" s="53"/>
      <c r="D215" s="53"/>
    </row>
    <row r="216" spans="1:4" ht="11.25">
      <c r="A216" s="53"/>
      <c r="B216" s="53"/>
      <c r="C216" s="53"/>
      <c r="D216" s="53"/>
    </row>
    <row r="217" spans="1:4" ht="11.25">
      <c r="A217" s="53"/>
      <c r="B217" s="53"/>
      <c r="C217" s="53"/>
      <c r="D217" s="53"/>
    </row>
    <row r="218" spans="1:4" ht="11.25">
      <c r="A218" s="53"/>
      <c r="B218" s="53"/>
      <c r="C218" s="53"/>
      <c r="D218" s="53"/>
    </row>
    <row r="219" spans="1:4" ht="11.25">
      <c r="A219" s="53"/>
      <c r="B219" s="53"/>
      <c r="C219" s="53"/>
      <c r="D219" s="53"/>
    </row>
    <row r="220" spans="1:4" ht="11.25">
      <c r="A220" s="53"/>
      <c r="B220" s="53"/>
      <c r="C220" s="53"/>
      <c r="D220" s="53"/>
    </row>
    <row r="221" spans="1:4" ht="11.25">
      <c r="A221" s="53"/>
      <c r="B221" s="53"/>
      <c r="C221" s="53"/>
      <c r="D221" s="53"/>
    </row>
    <row r="222" spans="1:4" ht="11.25">
      <c r="A222" s="53"/>
      <c r="B222" s="53"/>
      <c r="C222" s="53"/>
      <c r="D222" s="53"/>
    </row>
    <row r="223" spans="1:4" ht="11.25">
      <c r="A223" s="53"/>
      <c r="B223" s="53"/>
      <c r="C223" s="53"/>
      <c r="D223" s="53"/>
    </row>
    <row r="224" spans="1:4" ht="11.25">
      <c r="A224" s="53"/>
      <c r="B224" s="53"/>
      <c r="C224" s="53"/>
      <c r="D224" s="53"/>
    </row>
    <row r="225" spans="1:4" ht="11.25">
      <c r="A225" s="53"/>
      <c r="B225" s="53"/>
      <c r="C225" s="53"/>
      <c r="D225" s="53"/>
    </row>
    <row r="226" spans="1:4" ht="11.25">
      <c r="A226" s="53"/>
      <c r="B226" s="53"/>
      <c r="C226" s="53"/>
      <c r="D226" s="53"/>
    </row>
    <row r="227" spans="1:4" ht="11.25">
      <c r="A227" s="53"/>
      <c r="B227" s="53"/>
      <c r="C227" s="53"/>
      <c r="D227" s="53"/>
    </row>
    <row r="228" spans="1:4" ht="11.25">
      <c r="A228" s="53"/>
      <c r="B228" s="53"/>
      <c r="C228" s="53"/>
      <c r="D228" s="53"/>
    </row>
    <row r="229" spans="1:4" ht="11.25">
      <c r="A229" s="53"/>
      <c r="B229" s="53"/>
      <c r="C229" s="53"/>
      <c r="D229" s="53"/>
    </row>
    <row r="230" spans="1:4" ht="11.25">
      <c r="A230" s="53"/>
      <c r="B230" s="53"/>
      <c r="C230" s="53"/>
      <c r="D230" s="53"/>
    </row>
    <row r="231" spans="1:4" ht="11.25">
      <c r="A231" s="53"/>
      <c r="B231" s="53"/>
      <c r="C231" s="53"/>
      <c r="D231" s="53"/>
    </row>
    <row r="232" spans="1:4" ht="11.25">
      <c r="A232" s="53"/>
      <c r="B232" s="53"/>
      <c r="C232" s="53"/>
      <c r="D232" s="53"/>
    </row>
    <row r="233" spans="1:4" ht="11.25">
      <c r="A233" s="53"/>
      <c r="B233" s="53"/>
      <c r="C233" s="53"/>
      <c r="D233" s="53"/>
    </row>
    <row r="234" spans="1:4" ht="11.25">
      <c r="A234" s="53"/>
      <c r="B234" s="53"/>
      <c r="C234" s="53"/>
      <c r="D234" s="53"/>
    </row>
    <row r="235" spans="1:4" ht="11.25">
      <c r="A235" s="53"/>
      <c r="B235" s="53"/>
      <c r="C235" s="53"/>
      <c r="D235" s="53"/>
    </row>
    <row r="236" spans="1:4" ht="11.25">
      <c r="A236" s="53"/>
      <c r="B236" s="53"/>
      <c r="C236" s="53"/>
      <c r="D236" s="53"/>
    </row>
    <row r="237" spans="1:4" ht="11.25">
      <c r="A237" s="53"/>
      <c r="B237" s="53"/>
      <c r="C237" s="53"/>
      <c r="D237" s="53"/>
    </row>
    <row r="238" spans="1:4" ht="11.25">
      <c r="A238" s="53"/>
      <c r="B238" s="53"/>
      <c r="C238" s="53"/>
      <c r="D238" s="53"/>
    </row>
    <row r="239" spans="1:4" ht="11.25">
      <c r="A239" s="53"/>
      <c r="B239" s="53"/>
      <c r="C239" s="53"/>
      <c r="D239" s="53"/>
    </row>
    <row r="240" spans="1:4" ht="11.25">
      <c r="A240" s="53"/>
      <c r="B240" s="53"/>
      <c r="C240" s="53"/>
      <c r="D240" s="53"/>
    </row>
    <row r="241" spans="1:4" ht="11.25">
      <c r="A241" s="53"/>
      <c r="B241" s="53"/>
      <c r="C241" s="53"/>
      <c r="D241" s="53"/>
    </row>
    <row r="242" spans="1:4" ht="11.25">
      <c r="A242" s="53"/>
      <c r="B242" s="53"/>
      <c r="C242" s="53"/>
      <c r="D242" s="53"/>
    </row>
    <row r="243" spans="1:4" ht="11.25">
      <c r="A243" s="53"/>
      <c r="B243" s="53"/>
      <c r="C243" s="53"/>
      <c r="D243" s="53"/>
    </row>
    <row r="244" spans="1:4" ht="11.25">
      <c r="A244" s="53"/>
      <c r="B244" s="53"/>
      <c r="C244" s="53"/>
      <c r="D244" s="53"/>
    </row>
    <row r="245" spans="1:4" ht="11.25">
      <c r="A245" s="53"/>
      <c r="B245" s="53"/>
      <c r="C245" s="53"/>
      <c r="D245" s="53"/>
    </row>
    <row r="246" spans="1:4" ht="11.25">
      <c r="A246" s="53"/>
      <c r="B246" s="53"/>
      <c r="C246" s="53"/>
      <c r="D246" s="53"/>
    </row>
    <row r="247" spans="1:4" ht="11.25">
      <c r="A247" s="53"/>
      <c r="B247" s="53"/>
      <c r="C247" s="53"/>
      <c r="D247" s="53"/>
    </row>
    <row r="248" spans="1:4" ht="11.25">
      <c r="A248" s="53"/>
      <c r="B248" s="53"/>
      <c r="C248" s="53"/>
      <c r="D248" s="53"/>
    </row>
    <row r="249" spans="1:4" ht="11.25">
      <c r="A249" s="53"/>
      <c r="B249" s="53"/>
      <c r="C249" s="53"/>
      <c r="D249" s="53"/>
    </row>
    <row r="250" spans="1:4" ht="11.25">
      <c r="A250" s="53"/>
      <c r="B250" s="53"/>
      <c r="C250" s="53"/>
      <c r="D250" s="53"/>
    </row>
    <row r="251" spans="1:4" ht="11.25">
      <c r="A251" s="53"/>
      <c r="B251" s="53"/>
      <c r="C251" s="53"/>
      <c r="D251" s="53"/>
    </row>
    <row r="252" spans="1:4" ht="11.25">
      <c r="A252" s="53"/>
      <c r="B252" s="53"/>
      <c r="C252" s="53"/>
      <c r="D252" s="53"/>
    </row>
    <row r="253" spans="1:4" ht="11.25">
      <c r="A253" s="53"/>
      <c r="B253" s="53"/>
      <c r="C253" s="53"/>
      <c r="D253" s="53"/>
    </row>
    <row r="254" spans="1:4" ht="11.25">
      <c r="A254" s="53"/>
      <c r="B254" s="53"/>
      <c r="C254" s="53"/>
      <c r="D254" s="53"/>
    </row>
    <row r="255" spans="1:4" ht="11.25">
      <c r="A255" s="53"/>
      <c r="B255" s="53"/>
      <c r="C255" s="53"/>
      <c r="D255" s="53"/>
    </row>
    <row r="256" spans="1:4" ht="11.25">
      <c r="A256" s="53"/>
      <c r="B256" s="53"/>
      <c r="C256" s="53"/>
      <c r="D256" s="53"/>
    </row>
    <row r="257" spans="1:4" ht="11.25">
      <c r="A257" s="53"/>
      <c r="B257" s="53"/>
      <c r="C257" s="53"/>
      <c r="D257" s="53"/>
    </row>
    <row r="258" spans="1:4" ht="11.25">
      <c r="A258" s="53"/>
      <c r="B258" s="53"/>
      <c r="C258" s="53"/>
      <c r="D258" s="53"/>
    </row>
    <row r="259" spans="1:4" ht="11.25">
      <c r="A259" s="53"/>
      <c r="B259" s="53"/>
      <c r="C259" s="53"/>
      <c r="D259" s="53"/>
    </row>
    <row r="260" spans="1:4" ht="11.25">
      <c r="A260" s="53"/>
      <c r="B260" s="53"/>
      <c r="C260" s="53"/>
      <c r="D260" s="53"/>
    </row>
    <row r="261" spans="1:4" ht="11.25">
      <c r="A261" s="53"/>
      <c r="B261" s="53"/>
      <c r="C261" s="53"/>
      <c r="D261" s="53"/>
    </row>
    <row r="262" spans="1:4" ht="11.25">
      <c r="A262" s="53"/>
      <c r="B262" s="53"/>
      <c r="C262" s="53"/>
      <c r="D262" s="53"/>
    </row>
    <row r="263" spans="1:4" ht="11.25">
      <c r="A263" s="53"/>
      <c r="B263" s="53"/>
      <c r="C263" s="53"/>
      <c r="D263" s="53"/>
    </row>
    <row r="264" spans="1:4" ht="11.25">
      <c r="A264" s="53"/>
      <c r="B264" s="53"/>
      <c r="C264" s="53"/>
      <c r="D264" s="53"/>
    </row>
    <row r="265" spans="1:4" ht="11.25">
      <c r="A265" s="53"/>
      <c r="B265" s="53"/>
      <c r="C265" s="53"/>
      <c r="D265" s="53"/>
    </row>
    <row r="266" spans="1:4" ht="11.25">
      <c r="A266" s="53"/>
      <c r="B266" s="53"/>
      <c r="C266" s="53"/>
      <c r="D266" s="53"/>
    </row>
    <row r="267" spans="1:4" ht="11.25">
      <c r="A267" s="53"/>
      <c r="B267" s="53"/>
      <c r="C267" s="53"/>
      <c r="D267" s="53"/>
    </row>
    <row r="268" spans="1:4" ht="11.25">
      <c r="A268" s="53"/>
      <c r="B268" s="53"/>
      <c r="C268" s="53"/>
      <c r="D268" s="53"/>
    </row>
    <row r="269" spans="1:4" ht="11.25">
      <c r="A269" s="53"/>
      <c r="B269" s="53"/>
      <c r="C269" s="53"/>
      <c r="D269" s="53"/>
    </row>
    <row r="270" spans="1:4" ht="11.25">
      <c r="A270" s="53"/>
      <c r="B270" s="53"/>
      <c r="C270" s="53"/>
      <c r="D270" s="53"/>
    </row>
    <row r="271" spans="1:4" ht="11.25">
      <c r="A271" s="53"/>
      <c r="B271" s="53"/>
      <c r="C271" s="53"/>
      <c r="D271" s="53"/>
    </row>
    <row r="272" spans="1:4" ht="11.25">
      <c r="A272" s="53"/>
      <c r="B272" s="53"/>
      <c r="C272" s="53"/>
      <c r="D272" s="53"/>
    </row>
    <row r="273" spans="1:4" ht="11.25">
      <c r="A273" s="53"/>
      <c r="B273" s="53"/>
      <c r="C273" s="53"/>
      <c r="D273" s="53"/>
    </row>
    <row r="274" spans="1:4" ht="11.25">
      <c r="A274" s="53"/>
      <c r="B274" s="53"/>
      <c r="C274" s="53"/>
      <c r="D274" s="53"/>
    </row>
    <row r="275" spans="1:4" ht="11.25">
      <c r="A275" s="53"/>
      <c r="B275" s="53"/>
      <c r="C275" s="53"/>
      <c r="D275" s="53"/>
    </row>
    <row r="276" spans="1:4" ht="11.25">
      <c r="A276" s="53"/>
      <c r="B276" s="53"/>
      <c r="C276" s="53"/>
      <c r="D276" s="53"/>
    </row>
    <row r="277" spans="1:4" ht="11.25">
      <c r="A277" s="53"/>
      <c r="B277" s="53"/>
      <c r="C277" s="53"/>
      <c r="D277" s="53"/>
    </row>
    <row r="278" spans="1:4" ht="11.25">
      <c r="A278" s="53"/>
      <c r="B278" s="53"/>
      <c r="C278" s="53"/>
      <c r="D278" s="53"/>
    </row>
    <row r="279" spans="1:4" ht="11.25">
      <c r="A279" s="53"/>
      <c r="B279" s="53"/>
      <c r="C279" s="53"/>
      <c r="D279" s="53"/>
    </row>
    <row r="280" spans="1:4" ht="11.25">
      <c r="A280" s="53"/>
      <c r="B280" s="53"/>
      <c r="C280" s="53"/>
      <c r="D280" s="53"/>
    </row>
    <row r="281" spans="1:4" ht="11.25">
      <c r="A281" s="53"/>
      <c r="B281" s="53"/>
      <c r="C281" s="53"/>
      <c r="D281" s="53"/>
    </row>
    <row r="282" spans="1:4" ht="11.25">
      <c r="A282" s="53"/>
      <c r="B282" s="53"/>
      <c r="C282" s="53"/>
      <c r="D282" s="53"/>
    </row>
    <row r="283" spans="1:4" ht="11.25">
      <c r="A283" s="53"/>
      <c r="B283" s="53"/>
      <c r="C283" s="53"/>
      <c r="D283" s="53"/>
    </row>
    <row r="284" spans="1:4" ht="11.25">
      <c r="A284" s="53"/>
      <c r="B284" s="53"/>
      <c r="C284" s="53"/>
      <c r="D284" s="53"/>
    </row>
    <row r="285" spans="1:4" ht="11.25">
      <c r="A285" s="53"/>
      <c r="B285" s="53"/>
      <c r="C285" s="53"/>
      <c r="D285" s="53"/>
    </row>
    <row r="286" spans="1:4" ht="11.25">
      <c r="A286" s="53"/>
      <c r="B286" s="53"/>
      <c r="C286" s="53"/>
      <c r="D286" s="53"/>
    </row>
    <row r="287" spans="1:4" ht="11.25">
      <c r="A287" s="53"/>
      <c r="B287" s="53"/>
      <c r="C287" s="53"/>
      <c r="D287" s="53"/>
    </row>
    <row r="288" spans="1:4" ht="11.25">
      <c r="A288" s="53"/>
      <c r="B288" s="53"/>
      <c r="C288" s="53"/>
      <c r="D288" s="53"/>
    </row>
    <row r="289" spans="1:4" ht="11.25">
      <c r="A289" s="53"/>
      <c r="B289" s="53"/>
      <c r="C289" s="53"/>
      <c r="D289" s="53"/>
    </row>
    <row r="290" spans="1:4" ht="11.25">
      <c r="A290" s="53"/>
      <c r="B290" s="53"/>
      <c r="C290" s="53"/>
      <c r="D290" s="53"/>
    </row>
    <row r="291" spans="1:4" ht="11.25">
      <c r="A291" s="53"/>
      <c r="B291" s="53"/>
      <c r="C291" s="53"/>
      <c r="D291" s="53"/>
    </row>
    <row r="292" spans="1:4" ht="11.25">
      <c r="A292" s="53"/>
      <c r="B292" s="53"/>
      <c r="C292" s="53"/>
      <c r="D292" s="53"/>
    </row>
    <row r="293" spans="1:4" ht="11.25">
      <c r="A293" s="53"/>
      <c r="B293" s="53"/>
      <c r="C293" s="53"/>
      <c r="D293" s="53"/>
    </row>
    <row r="294" spans="1:4" ht="11.25">
      <c r="A294" s="53"/>
      <c r="B294" s="53"/>
      <c r="C294" s="53"/>
      <c r="D294" s="53"/>
    </row>
    <row r="295" spans="1:4" ht="11.25">
      <c r="A295" s="53"/>
      <c r="B295" s="53"/>
      <c r="C295" s="53"/>
      <c r="D295" s="53"/>
    </row>
    <row r="296" spans="1:4" ht="11.25">
      <c r="A296" s="53"/>
      <c r="B296" s="53"/>
      <c r="C296" s="53"/>
      <c r="D296" s="53"/>
    </row>
    <row r="297" spans="1:4" ht="11.25">
      <c r="A297" s="53"/>
      <c r="B297" s="53"/>
      <c r="C297" s="53"/>
      <c r="D297" s="53"/>
    </row>
    <row r="298" spans="1:4" ht="11.25">
      <c r="A298" s="53"/>
      <c r="B298" s="53"/>
      <c r="C298" s="53"/>
      <c r="D298" s="53"/>
    </row>
    <row r="299" spans="1:4" ht="11.25">
      <c r="A299" s="53"/>
      <c r="B299" s="53"/>
      <c r="C299" s="53"/>
      <c r="D299" s="53"/>
    </row>
    <row r="300" spans="1:4" ht="11.25">
      <c r="A300" s="53"/>
      <c r="B300" s="53"/>
      <c r="C300" s="53"/>
      <c r="D300" s="53"/>
    </row>
    <row r="301" spans="1:4" ht="11.25">
      <c r="A301" s="53"/>
      <c r="B301" s="53"/>
      <c r="C301" s="53"/>
      <c r="D301" s="53"/>
    </row>
    <row r="302" spans="1:4" ht="11.25">
      <c r="A302" s="53"/>
      <c r="B302" s="53"/>
      <c r="C302" s="53"/>
      <c r="D302" s="5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P97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625" style="72" customWidth="1"/>
    <col min="2" max="2" width="5.375" style="72" customWidth="1"/>
    <col min="3" max="3" width="18.875" style="140" customWidth="1"/>
    <col min="4" max="4" width="23.375" style="140" customWidth="1"/>
    <col min="5" max="5" width="6.75390625" style="72" customWidth="1"/>
    <col min="6" max="6" width="5.625" style="71" customWidth="1"/>
    <col min="7" max="7" width="6.125" style="72" customWidth="1"/>
    <col min="8" max="8" width="5.75390625" style="72" customWidth="1"/>
    <col min="9" max="9" width="5.125" style="72" customWidth="1"/>
    <col min="10" max="10" width="13.125" style="140" customWidth="1"/>
    <col min="11" max="11" width="7.875" style="72" customWidth="1"/>
    <col min="12" max="16384" width="8.875" style="72" customWidth="1"/>
  </cols>
  <sheetData>
    <row r="1" spans="1:8" ht="18.75" customHeight="1">
      <c r="A1" s="70"/>
      <c r="B1" s="70"/>
      <c r="C1" s="232" t="s">
        <v>41</v>
      </c>
      <c r="D1" s="232"/>
      <c r="E1" s="70"/>
      <c r="G1" s="86"/>
      <c r="H1" s="85"/>
    </row>
    <row r="2" spans="1:5" ht="12.75" customHeight="1">
      <c r="A2" s="70"/>
      <c r="B2" s="70"/>
      <c r="C2" s="135"/>
      <c r="D2" s="135"/>
      <c r="E2" s="70"/>
    </row>
    <row r="3" spans="1:12" s="73" customFormat="1" ht="16.5" thickBot="1">
      <c r="A3" s="133"/>
      <c r="B3" s="133" t="s">
        <v>45</v>
      </c>
      <c r="C3" s="136" t="s">
        <v>46</v>
      </c>
      <c r="D3" s="136" t="s">
        <v>10</v>
      </c>
      <c r="E3" s="134" t="s">
        <v>1</v>
      </c>
      <c r="F3" s="73" t="str">
        <f>IF(B3="","","1")</f>
        <v>1</v>
      </c>
      <c r="G3" s="71" t="str">
        <f>E3</f>
        <v>Ž</v>
      </c>
      <c r="H3" s="71" t="str">
        <f>B3</f>
        <v>sč.</v>
      </c>
      <c r="I3" s="71">
        <f>IF(B3="","",A3)</f>
        <v>0</v>
      </c>
      <c r="J3" s="140" t="str">
        <f>C3</f>
        <v>jméno</v>
      </c>
      <c r="K3" s="71" t="str">
        <f>F3</f>
        <v>1</v>
      </c>
      <c r="L3" s="74"/>
    </row>
    <row r="4" spans="1:12" ht="16.5" thickTop="1">
      <c r="A4" s="132" t="s">
        <v>24</v>
      </c>
      <c r="B4" s="132" t="e">
        <f>IF(#REF!="","",#REF!)</f>
        <v>#REF!</v>
      </c>
      <c r="C4" s="137" t="e">
        <f>IF(#REF!="","",#REF!)</f>
        <v>#REF!</v>
      </c>
      <c r="D4" s="137" t="e">
        <f>IF(#REF!="","",#REF!)</f>
        <v>#REF!</v>
      </c>
      <c r="E4" s="132" t="e">
        <f>IF(#REF!="","",#REF!)</f>
        <v>#REF!</v>
      </c>
      <c r="F4" s="73" t="s">
        <v>14</v>
      </c>
      <c r="G4" s="71" t="s">
        <v>14</v>
      </c>
      <c r="H4" s="71" t="s">
        <v>14</v>
      </c>
      <c r="I4" s="71" t="s">
        <v>14</v>
      </c>
      <c r="J4" s="140" t="s">
        <v>14</v>
      </c>
      <c r="K4" s="71" t="s">
        <v>14</v>
      </c>
      <c r="L4" s="71"/>
    </row>
    <row r="5" spans="1:12" ht="15.75">
      <c r="A5" s="131" t="s">
        <v>25</v>
      </c>
      <c r="B5" s="131" t="e">
        <f>IF(#REF!="","",#REF!)</f>
        <v>#REF!</v>
      </c>
      <c r="C5" s="138" t="e">
        <f>IF(#REF!="","",#REF!)</f>
        <v>#REF!</v>
      </c>
      <c r="D5" s="138" t="e">
        <f>IF(#REF!="","",#REF!)</f>
        <v>#REF!</v>
      </c>
      <c r="E5" s="131" t="e">
        <f>IF(#REF!="","",#REF!)</f>
        <v>#REF!</v>
      </c>
      <c r="F5" s="73" t="s">
        <v>14</v>
      </c>
      <c r="G5" s="71" t="s">
        <v>14</v>
      </c>
      <c r="H5" s="71" t="s">
        <v>14</v>
      </c>
      <c r="I5" s="71" t="s">
        <v>14</v>
      </c>
      <c r="J5" s="140" t="s">
        <v>14</v>
      </c>
      <c r="K5" s="71" t="s">
        <v>14</v>
      </c>
      <c r="L5" s="71"/>
    </row>
    <row r="6" spans="1:12" ht="15.75">
      <c r="A6" s="131" t="s">
        <v>26</v>
      </c>
      <c r="B6" s="131" t="e">
        <f>IF(#REF!="","",#REF!)</f>
        <v>#REF!</v>
      </c>
      <c r="C6" s="138" t="e">
        <f>IF(#REF!="","",#REF!)</f>
        <v>#REF!</v>
      </c>
      <c r="D6" s="138" t="e">
        <f>IF(#REF!="","",#REF!)</f>
        <v>#REF!</v>
      </c>
      <c r="E6" s="131" t="e">
        <f>IF(#REF!="","",#REF!)</f>
        <v>#REF!</v>
      </c>
      <c r="F6" s="73" t="s">
        <v>14</v>
      </c>
      <c r="G6" s="71" t="s">
        <v>14</v>
      </c>
      <c r="H6" s="71" t="s">
        <v>14</v>
      </c>
      <c r="I6" s="71" t="s">
        <v>14</v>
      </c>
      <c r="J6" s="140" t="s">
        <v>14</v>
      </c>
      <c r="K6" s="71" t="s">
        <v>14</v>
      </c>
      <c r="L6" s="71"/>
    </row>
    <row r="7" spans="1:12" ht="15.75">
      <c r="A7" s="131" t="s">
        <v>27</v>
      </c>
      <c r="B7" s="131" t="e">
        <f>IF(#REF!="","",#REF!)</f>
        <v>#REF!</v>
      </c>
      <c r="C7" s="138" t="e">
        <f>IF(#REF!="","",#REF!)</f>
        <v>#REF!</v>
      </c>
      <c r="D7" s="138" t="e">
        <f>IF(#REF!="","",#REF!)</f>
        <v>#REF!</v>
      </c>
      <c r="E7" s="131" t="e">
        <f>IF(#REF!="","",#REF!)</f>
        <v>#REF!</v>
      </c>
      <c r="F7" s="73" t="s">
        <v>14</v>
      </c>
      <c r="G7" s="71" t="s">
        <v>14</v>
      </c>
      <c r="H7" s="71" t="s">
        <v>14</v>
      </c>
      <c r="I7" s="71" t="s">
        <v>14</v>
      </c>
      <c r="J7" s="140" t="s">
        <v>14</v>
      </c>
      <c r="K7" s="71" t="s">
        <v>14</v>
      </c>
      <c r="L7" s="71"/>
    </row>
    <row r="8" spans="1:12" s="75" customFormat="1" ht="15.75">
      <c r="A8" s="131" t="s">
        <v>30</v>
      </c>
      <c r="B8" s="131" t="e">
        <f>IF(#REF!="","",#REF!)</f>
        <v>#REF!</v>
      </c>
      <c r="C8" s="138" t="e">
        <f>IF(#REF!="","",#REF!)</f>
        <v>#REF!</v>
      </c>
      <c r="D8" s="138" t="e">
        <f>IF(#REF!="","",#REF!)</f>
        <v>#REF!</v>
      </c>
      <c r="E8" s="131" t="e">
        <f>IF(#REF!="","",#REF!)</f>
        <v>#REF!</v>
      </c>
      <c r="F8" s="73" t="s">
        <v>14</v>
      </c>
      <c r="G8" s="71" t="s">
        <v>14</v>
      </c>
      <c r="H8" s="71" t="s">
        <v>14</v>
      </c>
      <c r="I8" s="71" t="s">
        <v>14</v>
      </c>
      <c r="J8" s="140" t="s">
        <v>14</v>
      </c>
      <c r="K8" s="71" t="s">
        <v>14</v>
      </c>
      <c r="L8" s="71"/>
    </row>
    <row r="9" spans="1:12" s="75" customFormat="1" ht="15.75">
      <c r="A9" s="131" t="s">
        <v>4</v>
      </c>
      <c r="B9" s="131" t="e">
        <f>IF(#REF!="","",#REF!)</f>
        <v>#REF!</v>
      </c>
      <c r="C9" s="138" t="e">
        <f>IF(#REF!="","",#REF!)</f>
        <v>#REF!</v>
      </c>
      <c r="D9" s="138" t="e">
        <f>IF(#REF!="","",#REF!)</f>
        <v>#REF!</v>
      </c>
      <c r="E9" s="131" t="e">
        <f>IF(#REF!="","",#REF!)</f>
        <v>#REF!</v>
      </c>
      <c r="F9" s="73" t="s">
        <v>14</v>
      </c>
      <c r="G9" s="71" t="s">
        <v>14</v>
      </c>
      <c r="H9" s="71" t="s">
        <v>14</v>
      </c>
      <c r="I9" s="71" t="s">
        <v>14</v>
      </c>
      <c r="J9" s="140" t="s">
        <v>14</v>
      </c>
      <c r="K9" s="71" t="s">
        <v>14</v>
      </c>
      <c r="L9" s="71"/>
    </row>
    <row r="10" spans="1:16" s="75" customFormat="1" ht="15.75">
      <c r="A10" s="131" t="s">
        <v>28</v>
      </c>
      <c r="B10" s="131" t="e">
        <f>IF(#REF!="","",#REF!)</f>
        <v>#REF!</v>
      </c>
      <c r="C10" s="138" t="e">
        <f>IF(#REF!="","",#REF!)</f>
        <v>#REF!</v>
      </c>
      <c r="D10" s="138" t="e">
        <f>IF(#REF!="","",#REF!)</f>
        <v>#REF!</v>
      </c>
      <c r="E10" s="131" t="e">
        <f>IF(#REF!="","",#REF!)</f>
        <v>#REF!</v>
      </c>
      <c r="F10" s="73" t="s">
        <v>14</v>
      </c>
      <c r="G10" s="71" t="s">
        <v>14</v>
      </c>
      <c r="H10" s="71" t="s">
        <v>14</v>
      </c>
      <c r="I10" s="71" t="s">
        <v>14</v>
      </c>
      <c r="J10" s="140" t="s">
        <v>14</v>
      </c>
      <c r="K10" s="71" t="s">
        <v>14</v>
      </c>
      <c r="L10" s="71"/>
      <c r="M10" s="81"/>
      <c r="N10" s="81"/>
      <c r="O10" s="81"/>
      <c r="P10" s="81"/>
    </row>
    <row r="11" spans="1:16" s="75" customFormat="1" ht="15.75">
      <c r="A11" s="131" t="s">
        <v>29</v>
      </c>
      <c r="B11" s="131" t="e">
        <f>IF(#REF!="","",#REF!)</f>
        <v>#REF!</v>
      </c>
      <c r="C11" s="138" t="e">
        <f>IF(#REF!="","",#REF!)</f>
        <v>#REF!</v>
      </c>
      <c r="D11" s="138" t="e">
        <f>IF(#REF!="","",#REF!)</f>
        <v>#REF!</v>
      </c>
      <c r="E11" s="131" t="e">
        <f>IF(#REF!="","",#REF!)</f>
        <v>#REF!</v>
      </c>
      <c r="F11" s="73" t="s">
        <v>14</v>
      </c>
      <c r="G11" s="71" t="s">
        <v>14</v>
      </c>
      <c r="H11" s="71" t="s">
        <v>14</v>
      </c>
      <c r="I11" s="71" t="s">
        <v>14</v>
      </c>
      <c r="J11" s="140" t="s">
        <v>14</v>
      </c>
      <c r="K11" s="71" t="s">
        <v>14</v>
      </c>
      <c r="L11" s="71"/>
      <c r="M11" s="81"/>
      <c r="N11" s="81"/>
      <c r="O11" s="81"/>
      <c r="P11" s="81"/>
    </row>
    <row r="12" spans="1:12" ht="15.75">
      <c r="A12" s="132" t="s">
        <v>24</v>
      </c>
      <c r="B12" s="132" t="e">
        <f>IF(#REF!="","",#REF!)</f>
        <v>#REF!</v>
      </c>
      <c r="C12" s="137" t="e">
        <f>IF(#REF!="","",#REF!)</f>
        <v>#REF!</v>
      </c>
      <c r="D12" s="137" t="e">
        <f>IF(#REF!="","",#REF!)</f>
        <v>#REF!</v>
      </c>
      <c r="E12" s="132" t="e">
        <f>IF(#REF!="","",#REF!)</f>
        <v>#REF!</v>
      </c>
      <c r="F12" s="73" t="s">
        <v>14</v>
      </c>
      <c r="G12" s="71" t="s">
        <v>14</v>
      </c>
      <c r="H12" s="71" t="s">
        <v>14</v>
      </c>
      <c r="I12" s="71" t="s">
        <v>14</v>
      </c>
      <c r="J12" s="140" t="s">
        <v>14</v>
      </c>
      <c r="K12" s="71" t="s">
        <v>14</v>
      </c>
      <c r="L12" s="71"/>
    </row>
    <row r="13" spans="1:12" ht="15.75">
      <c r="A13" s="131" t="s">
        <v>25</v>
      </c>
      <c r="B13" s="131" t="e">
        <f>IF(#REF!="","",#REF!)</f>
        <v>#REF!</v>
      </c>
      <c r="C13" s="138" t="e">
        <f>IF(#REF!="","",#REF!)</f>
        <v>#REF!</v>
      </c>
      <c r="D13" s="138" t="e">
        <f>IF(#REF!="","",#REF!)</f>
        <v>#REF!</v>
      </c>
      <c r="E13" s="131" t="e">
        <f>IF(#REF!="","",#REF!)</f>
        <v>#REF!</v>
      </c>
      <c r="F13" s="73" t="s">
        <v>14</v>
      </c>
      <c r="G13" s="71" t="s">
        <v>14</v>
      </c>
      <c r="H13" s="71" t="s">
        <v>14</v>
      </c>
      <c r="I13" s="71" t="s">
        <v>14</v>
      </c>
      <c r="J13" s="140" t="s">
        <v>14</v>
      </c>
      <c r="K13" s="71" t="s">
        <v>14</v>
      </c>
      <c r="L13" s="71"/>
    </row>
    <row r="14" spans="1:12" ht="15.75">
      <c r="A14" s="131" t="s">
        <v>26</v>
      </c>
      <c r="B14" s="131" t="e">
        <f>IF(#REF!="","",#REF!)</f>
        <v>#REF!</v>
      </c>
      <c r="C14" s="138" t="e">
        <f>IF(#REF!="","",#REF!)</f>
        <v>#REF!</v>
      </c>
      <c r="D14" s="138" t="e">
        <f>IF(#REF!="","",#REF!)</f>
        <v>#REF!</v>
      </c>
      <c r="E14" s="131" t="e">
        <f>IF(#REF!="","",#REF!)</f>
        <v>#REF!</v>
      </c>
      <c r="F14" s="73" t="s">
        <v>14</v>
      </c>
      <c r="G14" s="71" t="s">
        <v>14</v>
      </c>
      <c r="H14" s="71" t="s">
        <v>14</v>
      </c>
      <c r="I14" s="71" t="s">
        <v>14</v>
      </c>
      <c r="J14" s="140" t="s">
        <v>14</v>
      </c>
      <c r="K14" s="71" t="s">
        <v>14</v>
      </c>
      <c r="L14" s="71"/>
    </row>
    <row r="15" spans="1:12" ht="15.75">
      <c r="A15" s="131" t="s">
        <v>27</v>
      </c>
      <c r="B15" s="131" t="e">
        <f>IF(#REF!="","",#REF!)</f>
        <v>#REF!</v>
      </c>
      <c r="C15" s="138" t="e">
        <f>IF(#REF!="","",#REF!)</f>
        <v>#REF!</v>
      </c>
      <c r="D15" s="138" t="e">
        <f>IF(#REF!="","",#REF!)</f>
        <v>#REF!</v>
      </c>
      <c r="E15" s="131" t="e">
        <f>IF(#REF!="","",#REF!)</f>
        <v>#REF!</v>
      </c>
      <c r="F15" s="73" t="s">
        <v>14</v>
      </c>
      <c r="G15" s="71" t="s">
        <v>14</v>
      </c>
      <c r="H15" s="71" t="s">
        <v>14</v>
      </c>
      <c r="I15" s="71" t="s">
        <v>14</v>
      </c>
      <c r="J15" s="140" t="s">
        <v>14</v>
      </c>
      <c r="K15" s="71" t="s">
        <v>14</v>
      </c>
      <c r="L15" s="71"/>
    </row>
    <row r="16" spans="1:12" ht="15.75">
      <c r="A16" s="131" t="s">
        <v>30</v>
      </c>
      <c r="B16" s="131" t="e">
        <f>IF(#REF!="","",#REF!)</f>
        <v>#REF!</v>
      </c>
      <c r="C16" s="138" t="e">
        <f>IF(#REF!="","",#REF!)</f>
        <v>#REF!</v>
      </c>
      <c r="D16" s="138" t="e">
        <f>IF(#REF!="","",#REF!)</f>
        <v>#REF!</v>
      </c>
      <c r="E16" s="131" t="e">
        <f>IF(#REF!="","",#REF!)</f>
        <v>#REF!</v>
      </c>
      <c r="F16" s="73" t="s">
        <v>14</v>
      </c>
      <c r="G16" s="71" t="s">
        <v>14</v>
      </c>
      <c r="H16" s="71" t="s">
        <v>14</v>
      </c>
      <c r="I16" s="71" t="s">
        <v>14</v>
      </c>
      <c r="J16" s="140" t="s">
        <v>14</v>
      </c>
      <c r="K16" s="71" t="s">
        <v>14</v>
      </c>
      <c r="L16" s="71"/>
    </row>
    <row r="17" spans="1:12" ht="15.75">
      <c r="A17" s="131" t="s">
        <v>4</v>
      </c>
      <c r="B17" s="131" t="e">
        <f>IF(#REF!="","",#REF!)</f>
        <v>#REF!</v>
      </c>
      <c r="C17" s="138" t="e">
        <f>IF(#REF!="","",#REF!)</f>
        <v>#REF!</v>
      </c>
      <c r="D17" s="138" t="e">
        <f>IF(#REF!="","",#REF!)</f>
        <v>#REF!</v>
      </c>
      <c r="E17" s="131" t="e">
        <f>IF(#REF!="","",#REF!)</f>
        <v>#REF!</v>
      </c>
      <c r="F17" s="73" t="s">
        <v>14</v>
      </c>
      <c r="G17" s="71" t="s">
        <v>14</v>
      </c>
      <c r="H17" s="71" t="s">
        <v>14</v>
      </c>
      <c r="I17" s="71" t="s">
        <v>14</v>
      </c>
      <c r="J17" s="140" t="s">
        <v>14</v>
      </c>
      <c r="K17" s="71" t="s">
        <v>14</v>
      </c>
      <c r="L17" s="71"/>
    </row>
    <row r="18" spans="1:12" ht="15.75">
      <c r="A18" s="131" t="s">
        <v>28</v>
      </c>
      <c r="B18" s="131" t="e">
        <f>IF(#REF!="","",#REF!)</f>
        <v>#REF!</v>
      </c>
      <c r="C18" s="138" t="e">
        <f>IF(#REF!="","",#REF!)</f>
        <v>#REF!</v>
      </c>
      <c r="D18" s="138" t="e">
        <f>IF(#REF!="","",#REF!)</f>
        <v>#REF!</v>
      </c>
      <c r="E18" s="131" t="e">
        <f>IF(#REF!="","",#REF!)</f>
        <v>#REF!</v>
      </c>
      <c r="F18" s="73" t="s">
        <v>14</v>
      </c>
      <c r="G18" s="71" t="s">
        <v>14</v>
      </c>
      <c r="H18" s="71" t="s">
        <v>14</v>
      </c>
      <c r="I18" s="71" t="s">
        <v>14</v>
      </c>
      <c r="J18" s="140" t="s">
        <v>14</v>
      </c>
      <c r="K18" s="71" t="s">
        <v>14</v>
      </c>
      <c r="L18" s="71"/>
    </row>
    <row r="19" spans="1:12" ht="15.75">
      <c r="A19" s="131" t="s">
        <v>29</v>
      </c>
      <c r="B19" s="131" t="e">
        <f>IF(#REF!="","",#REF!)</f>
        <v>#REF!</v>
      </c>
      <c r="C19" s="138" t="e">
        <f>IF(#REF!="","",#REF!)</f>
        <v>#REF!</v>
      </c>
      <c r="D19" s="138" t="e">
        <f>IF(#REF!="","",#REF!)</f>
        <v>#REF!</v>
      </c>
      <c r="E19" s="131" t="e">
        <f>IF(#REF!="","",#REF!)</f>
        <v>#REF!</v>
      </c>
      <c r="F19" s="73" t="s">
        <v>14</v>
      </c>
      <c r="G19" s="71" t="s">
        <v>14</v>
      </c>
      <c r="H19" s="71" t="s">
        <v>14</v>
      </c>
      <c r="I19" s="71" t="s">
        <v>14</v>
      </c>
      <c r="J19" s="140" t="s">
        <v>14</v>
      </c>
      <c r="K19" s="71" t="s">
        <v>14</v>
      </c>
      <c r="L19" s="71"/>
    </row>
    <row r="20" spans="1:11" ht="12.75">
      <c r="A20" s="75"/>
      <c r="B20" s="75"/>
      <c r="C20" s="139"/>
      <c r="D20" s="139"/>
      <c r="E20" s="75"/>
      <c r="F20" s="73">
        <f aca="true" t="shared" si="0" ref="F20:F35">IF(B20="","","1")</f>
      </c>
      <c r="G20" s="71"/>
      <c r="H20" s="71"/>
      <c r="I20" s="71"/>
      <c r="K20" s="71"/>
    </row>
    <row r="21" spans="6:11" ht="12.75">
      <c r="F21" s="73">
        <f t="shared" si="0"/>
      </c>
      <c r="G21" s="71"/>
      <c r="H21" s="71"/>
      <c r="I21" s="71"/>
      <c r="K21" s="71"/>
    </row>
    <row r="22" spans="6:11" ht="12.75">
      <c r="F22" s="73">
        <f t="shared" si="0"/>
      </c>
      <c r="G22" s="71"/>
      <c r="H22" s="71"/>
      <c r="I22" s="71"/>
      <c r="K22" s="71"/>
    </row>
    <row r="23" spans="6:11" ht="12.75">
      <c r="F23" s="73">
        <f t="shared" si="0"/>
      </c>
      <c r="G23" s="71"/>
      <c r="H23" s="71"/>
      <c r="I23" s="71"/>
      <c r="K23" s="71"/>
    </row>
    <row r="24" spans="6:11" ht="12.75">
      <c r="F24" s="73">
        <f t="shared" si="0"/>
      </c>
      <c r="G24" s="71"/>
      <c r="H24" s="71"/>
      <c r="I24" s="71"/>
      <c r="K24" s="71"/>
    </row>
    <row r="25" spans="6:11" ht="12.75">
      <c r="F25" s="73">
        <f t="shared" si="0"/>
      </c>
      <c r="G25" s="71"/>
      <c r="H25" s="71"/>
      <c r="I25" s="71"/>
      <c r="K25" s="71"/>
    </row>
    <row r="26" spans="6:11" ht="12.75">
      <c r="F26" s="73">
        <f t="shared" si="0"/>
      </c>
      <c r="G26" s="71"/>
      <c r="H26" s="71"/>
      <c r="I26" s="71"/>
      <c r="K26" s="71"/>
    </row>
    <row r="27" spans="6:11" ht="12.75">
      <c r="F27" s="73">
        <f t="shared" si="0"/>
      </c>
      <c r="G27" s="71"/>
      <c r="H27" s="71"/>
      <c r="I27" s="71"/>
      <c r="K27" s="71"/>
    </row>
    <row r="28" spans="6:11" ht="12.75">
      <c r="F28" s="73">
        <f t="shared" si="0"/>
      </c>
      <c r="G28" s="71"/>
      <c r="H28" s="71"/>
      <c r="I28" s="71"/>
      <c r="K28" s="71"/>
    </row>
    <row r="29" spans="6:11" ht="12.75">
      <c r="F29" s="73">
        <f t="shared" si="0"/>
      </c>
      <c r="G29" s="71"/>
      <c r="H29" s="71"/>
      <c r="I29" s="71"/>
      <c r="K29" s="71"/>
    </row>
    <row r="30" spans="6:11" ht="12.75">
      <c r="F30" s="73">
        <f t="shared" si="0"/>
      </c>
      <c r="G30" s="71"/>
      <c r="H30" s="71"/>
      <c r="I30" s="71"/>
      <c r="K30" s="71"/>
    </row>
    <row r="31" spans="6:11" ht="12.75">
      <c r="F31" s="73">
        <f t="shared" si="0"/>
      </c>
      <c r="G31" s="71"/>
      <c r="H31" s="71"/>
      <c r="I31" s="71"/>
      <c r="K31" s="71"/>
    </row>
    <row r="32" spans="6:11" ht="12.75">
      <c r="F32" s="73">
        <f t="shared" si="0"/>
      </c>
      <c r="G32" s="71"/>
      <c r="H32" s="71"/>
      <c r="I32" s="71"/>
      <c r="K32" s="71"/>
    </row>
    <row r="33" spans="6:11" ht="12.75">
      <c r="F33" s="73">
        <f t="shared" si="0"/>
      </c>
      <c r="G33" s="71"/>
      <c r="H33" s="71"/>
      <c r="I33" s="71"/>
      <c r="K33" s="71"/>
    </row>
    <row r="34" spans="6:11" ht="12.75">
      <c r="F34" s="73">
        <f t="shared" si="0"/>
      </c>
      <c r="G34" s="71"/>
      <c r="H34" s="71"/>
      <c r="I34" s="71"/>
      <c r="K34" s="71"/>
    </row>
    <row r="35" spans="6:11" ht="12.75">
      <c r="F35" s="73">
        <f t="shared" si="0"/>
      </c>
      <c r="G35" s="71"/>
      <c r="H35" s="71"/>
      <c r="I35" s="71"/>
      <c r="K35" s="71"/>
    </row>
    <row r="36" spans="7:11" ht="12.75">
      <c r="G36" s="74"/>
      <c r="H36" s="74"/>
      <c r="I36" s="74"/>
      <c r="J36" s="141"/>
      <c r="K36" s="71"/>
    </row>
    <row r="37" spans="7:11" ht="12.75">
      <c r="G37" s="74"/>
      <c r="H37" s="74"/>
      <c r="I37" s="74"/>
      <c r="J37" s="141"/>
      <c r="K37" s="71"/>
    </row>
    <row r="38" spans="7:11" ht="12.75">
      <c r="G38" s="74"/>
      <c r="H38" s="74"/>
      <c r="I38" s="74"/>
      <c r="J38" s="141"/>
      <c r="K38" s="71"/>
    </row>
    <row r="39" spans="7:11" ht="12.75">
      <c r="G39" s="74"/>
      <c r="H39" s="74"/>
      <c r="I39" s="74"/>
      <c r="J39" s="141"/>
      <c r="K39" s="71"/>
    </row>
    <row r="40" spans="7:11" ht="12.75">
      <c r="G40" s="74"/>
      <c r="H40" s="74"/>
      <c r="I40" s="74"/>
      <c r="J40" s="141"/>
      <c r="K40" s="71"/>
    </row>
    <row r="41" spans="7:11" ht="12.75">
      <c r="G41" s="74"/>
      <c r="H41" s="74"/>
      <c r="I41" s="74"/>
      <c r="J41" s="141"/>
      <c r="K41" s="71"/>
    </row>
    <row r="42" spans="7:11" ht="12.75">
      <c r="G42" s="74"/>
      <c r="H42" s="74"/>
      <c r="I42" s="74"/>
      <c r="J42" s="141"/>
      <c r="K42" s="71"/>
    </row>
    <row r="43" spans="7:11" ht="12.75">
      <c r="G43" s="74"/>
      <c r="H43" s="74"/>
      <c r="I43" s="74"/>
      <c r="J43" s="141"/>
      <c r="K43" s="71"/>
    </row>
    <row r="44" spans="7:11" ht="12.75">
      <c r="G44" s="74"/>
      <c r="H44" s="74"/>
      <c r="I44" s="74"/>
      <c r="J44" s="141"/>
      <c r="K44" s="71"/>
    </row>
    <row r="45" spans="7:11" ht="12.75">
      <c r="G45" s="74"/>
      <c r="H45" s="74"/>
      <c r="I45" s="74"/>
      <c r="J45" s="141"/>
      <c r="K45" s="71"/>
    </row>
    <row r="46" spans="7:11" ht="12.75">
      <c r="G46" s="74"/>
      <c r="H46" s="74"/>
      <c r="I46" s="74"/>
      <c r="J46" s="141"/>
      <c r="K46" s="71"/>
    </row>
    <row r="47" spans="7:11" ht="12.75">
      <c r="G47" s="74"/>
      <c r="H47" s="74"/>
      <c r="I47" s="74"/>
      <c r="J47" s="141"/>
      <c r="K47" s="71"/>
    </row>
    <row r="48" spans="7:11" ht="12.75">
      <c r="G48" s="74"/>
      <c r="H48" s="74"/>
      <c r="I48" s="74"/>
      <c r="J48" s="141"/>
      <c r="K48" s="71"/>
    </row>
    <row r="49" spans="7:11" ht="12.75">
      <c r="G49" s="74"/>
      <c r="H49" s="74"/>
      <c r="I49" s="74"/>
      <c r="J49" s="141"/>
      <c r="K49" s="71"/>
    </row>
    <row r="50" spans="7:11" ht="12.75">
      <c r="G50" s="74"/>
      <c r="H50" s="74"/>
      <c r="I50" s="74"/>
      <c r="J50" s="141"/>
      <c r="K50" s="71"/>
    </row>
    <row r="51" spans="7:11" ht="12.75">
      <c r="G51" s="74"/>
      <c r="H51" s="74"/>
      <c r="I51" s="74"/>
      <c r="J51" s="141"/>
      <c r="K51" s="71"/>
    </row>
    <row r="52" spans="7:11" ht="12.75">
      <c r="G52" s="74"/>
      <c r="H52" s="74"/>
      <c r="I52" s="74"/>
      <c r="J52" s="141"/>
      <c r="K52" s="71"/>
    </row>
    <row r="53" spans="7:11" ht="12.75">
      <c r="G53" s="74"/>
      <c r="H53" s="74"/>
      <c r="I53" s="74"/>
      <c r="J53" s="141"/>
      <c r="K53" s="71"/>
    </row>
    <row r="54" spans="7:11" ht="12.75">
      <c r="G54" s="74"/>
      <c r="H54" s="74"/>
      <c r="I54" s="74"/>
      <c r="J54" s="141"/>
      <c r="K54" s="71"/>
    </row>
    <row r="55" spans="7:11" ht="12.75">
      <c r="G55" s="74"/>
      <c r="H55" s="74"/>
      <c r="I55" s="74"/>
      <c r="J55" s="141"/>
      <c r="K55" s="71"/>
    </row>
    <row r="56" spans="7:11" ht="12.75">
      <c r="G56" s="74"/>
      <c r="H56" s="74"/>
      <c r="I56" s="74"/>
      <c r="J56" s="141"/>
      <c r="K56" s="71"/>
    </row>
    <row r="57" spans="7:11" ht="12.75">
      <c r="G57" s="74"/>
      <c r="H57" s="74"/>
      <c r="I57" s="74"/>
      <c r="J57" s="141"/>
      <c r="K57" s="71"/>
    </row>
    <row r="58" spans="7:11" ht="12.75">
      <c r="G58" s="74"/>
      <c r="H58" s="74"/>
      <c r="I58" s="74"/>
      <c r="J58" s="141"/>
      <c r="K58" s="71"/>
    </row>
    <row r="59" spans="7:11" ht="12.75">
      <c r="G59" s="74"/>
      <c r="H59" s="74"/>
      <c r="I59" s="74"/>
      <c r="J59" s="141"/>
      <c r="K59" s="71"/>
    </row>
    <row r="60" spans="7:11" ht="12.75">
      <c r="G60" s="74"/>
      <c r="H60" s="74"/>
      <c r="I60" s="74"/>
      <c r="J60" s="141"/>
      <c r="K60" s="71"/>
    </row>
    <row r="61" spans="7:11" ht="12.75">
      <c r="G61" s="74"/>
      <c r="H61" s="74"/>
      <c r="I61" s="74"/>
      <c r="J61" s="141"/>
      <c r="K61" s="71"/>
    </row>
    <row r="62" spans="7:11" ht="12.75">
      <c r="G62" s="74"/>
      <c r="H62" s="74"/>
      <c r="I62" s="74"/>
      <c r="J62" s="141"/>
      <c r="K62" s="71"/>
    </row>
    <row r="63" spans="7:11" ht="12.75">
      <c r="G63" s="74"/>
      <c r="H63" s="74"/>
      <c r="I63" s="74"/>
      <c r="J63" s="141"/>
      <c r="K63" s="71"/>
    </row>
    <row r="64" spans="7:11" ht="12.75">
      <c r="G64" s="74"/>
      <c r="H64" s="74"/>
      <c r="I64" s="74"/>
      <c r="J64" s="141"/>
      <c r="K64" s="71"/>
    </row>
    <row r="65" spans="7:11" ht="12.75">
      <c r="G65" s="74"/>
      <c r="H65" s="74"/>
      <c r="I65" s="74"/>
      <c r="J65" s="141"/>
      <c r="K65" s="71"/>
    </row>
    <row r="66" spans="7:11" ht="12.75">
      <c r="G66" s="74"/>
      <c r="H66" s="74"/>
      <c r="I66" s="74"/>
      <c r="J66" s="141"/>
      <c r="K66" s="71"/>
    </row>
    <row r="67" spans="7:11" ht="12.75">
      <c r="G67" s="74"/>
      <c r="H67" s="74"/>
      <c r="I67" s="74"/>
      <c r="J67" s="141"/>
      <c r="K67" s="71"/>
    </row>
    <row r="68" spans="7:11" ht="12.75">
      <c r="G68" s="74"/>
      <c r="H68" s="74"/>
      <c r="I68" s="74"/>
      <c r="J68" s="141"/>
      <c r="K68" s="71"/>
    </row>
    <row r="69" spans="7:11" ht="12.75">
      <c r="G69" s="74"/>
      <c r="H69" s="74"/>
      <c r="I69" s="74"/>
      <c r="J69" s="141"/>
      <c r="K69" s="71"/>
    </row>
    <row r="70" spans="7:11" ht="12.75">
      <c r="G70" s="74"/>
      <c r="H70" s="74"/>
      <c r="I70" s="74"/>
      <c r="J70" s="141"/>
      <c r="K70" s="71"/>
    </row>
    <row r="71" spans="7:11" ht="12.75">
      <c r="G71" s="74"/>
      <c r="H71" s="74"/>
      <c r="I71" s="74"/>
      <c r="J71" s="141"/>
      <c r="K71" s="71"/>
    </row>
    <row r="72" spans="7:11" ht="12.75">
      <c r="G72" s="74"/>
      <c r="H72" s="74"/>
      <c r="I72" s="74"/>
      <c r="J72" s="141"/>
      <c r="K72" s="71"/>
    </row>
    <row r="73" spans="7:11" ht="12.75">
      <c r="G73" s="74"/>
      <c r="H73" s="74"/>
      <c r="I73" s="74"/>
      <c r="J73" s="141"/>
      <c r="K73" s="71"/>
    </row>
    <row r="74" spans="7:11" ht="12.75">
      <c r="G74" s="74"/>
      <c r="H74" s="74"/>
      <c r="I74" s="74"/>
      <c r="J74" s="141"/>
      <c r="K74" s="71"/>
    </row>
    <row r="75" spans="7:11" ht="12.75">
      <c r="G75" s="74"/>
      <c r="H75" s="74"/>
      <c r="I75" s="74"/>
      <c r="J75" s="141"/>
      <c r="K75" s="71"/>
    </row>
    <row r="76" spans="7:11" ht="12.75">
      <c r="G76" s="74"/>
      <c r="H76" s="74"/>
      <c r="I76" s="74"/>
      <c r="J76" s="141"/>
      <c r="K76" s="71"/>
    </row>
    <row r="77" spans="7:11" ht="12.75">
      <c r="G77" s="74"/>
      <c r="H77" s="74"/>
      <c r="I77" s="74"/>
      <c r="J77" s="141"/>
      <c r="K77" s="71"/>
    </row>
    <row r="78" spans="7:11" ht="12.75">
      <c r="G78" s="74"/>
      <c r="H78" s="74"/>
      <c r="I78" s="74"/>
      <c r="J78" s="141"/>
      <c r="K78" s="71"/>
    </row>
    <row r="79" spans="7:11" ht="12.75">
      <c r="G79" s="74"/>
      <c r="H79" s="74"/>
      <c r="I79" s="74"/>
      <c r="J79" s="141"/>
      <c r="K79" s="71"/>
    </row>
    <row r="80" spans="7:11" ht="12.75">
      <c r="G80" s="74"/>
      <c r="H80" s="74"/>
      <c r="I80" s="74"/>
      <c r="J80" s="141"/>
      <c r="K80" s="71"/>
    </row>
    <row r="81" spans="7:11" ht="12.75">
      <c r="G81" s="74"/>
      <c r="H81" s="74"/>
      <c r="I81" s="74"/>
      <c r="J81" s="141"/>
      <c r="K81" s="71"/>
    </row>
    <row r="82" spans="7:11" ht="12.75">
      <c r="G82" s="74"/>
      <c r="H82" s="74"/>
      <c r="I82" s="74"/>
      <c r="J82" s="141"/>
      <c r="K82" s="71"/>
    </row>
    <row r="83" spans="7:11" ht="12.75">
      <c r="G83" s="74"/>
      <c r="H83" s="74"/>
      <c r="I83" s="74"/>
      <c r="J83" s="141"/>
      <c r="K83" s="71"/>
    </row>
    <row r="84" spans="7:11" ht="12.75">
      <c r="G84" s="74"/>
      <c r="H84" s="74"/>
      <c r="I84" s="74"/>
      <c r="J84" s="141"/>
      <c r="K84" s="71"/>
    </row>
    <row r="85" spans="7:11" ht="12.75">
      <c r="G85" s="74"/>
      <c r="H85" s="74"/>
      <c r="I85" s="74"/>
      <c r="J85" s="141"/>
      <c r="K85" s="71"/>
    </row>
    <row r="86" spans="7:11" ht="12.75">
      <c r="G86" s="74"/>
      <c r="H86" s="74"/>
      <c r="I86" s="74"/>
      <c r="J86" s="141"/>
      <c r="K86" s="71"/>
    </row>
    <row r="87" spans="7:11" ht="12.75">
      <c r="G87" s="74"/>
      <c r="H87" s="74"/>
      <c r="I87" s="74"/>
      <c r="J87" s="141"/>
      <c r="K87" s="71"/>
    </row>
    <row r="88" spans="7:11" ht="12.75">
      <c r="G88" s="74"/>
      <c r="H88" s="74"/>
      <c r="I88" s="74"/>
      <c r="J88" s="141"/>
      <c r="K88" s="71"/>
    </row>
    <row r="89" spans="7:11" ht="12.75">
      <c r="G89" s="74"/>
      <c r="H89" s="74"/>
      <c r="I89" s="74"/>
      <c r="J89" s="141"/>
      <c r="K89" s="71"/>
    </row>
    <row r="90" spans="7:11" ht="12.75">
      <c r="G90" s="74"/>
      <c r="H90" s="74"/>
      <c r="I90" s="74"/>
      <c r="J90" s="141"/>
      <c r="K90" s="71"/>
    </row>
    <row r="91" spans="7:11" ht="12.75">
      <c r="G91" s="74"/>
      <c r="H91" s="74"/>
      <c r="I91" s="74"/>
      <c r="J91" s="141"/>
      <c r="K91" s="71"/>
    </row>
    <row r="92" spans="7:11" ht="12.75">
      <c r="G92" s="74"/>
      <c r="H92" s="74"/>
      <c r="I92" s="74"/>
      <c r="J92" s="141"/>
      <c r="K92" s="71"/>
    </row>
    <row r="93" spans="7:11" ht="12.75">
      <c r="G93" s="74"/>
      <c r="H93" s="74"/>
      <c r="I93" s="74"/>
      <c r="J93" s="141"/>
      <c r="K93" s="71"/>
    </row>
    <row r="94" spans="7:11" ht="12.75">
      <c r="G94" s="74"/>
      <c r="H94" s="74"/>
      <c r="I94" s="74"/>
      <c r="J94" s="141"/>
      <c r="K94" s="71"/>
    </row>
    <row r="95" spans="7:11" ht="12.75">
      <c r="G95" s="74"/>
      <c r="H95" s="74"/>
      <c r="I95" s="74"/>
      <c r="J95" s="141"/>
      <c r="K95" s="71"/>
    </row>
    <row r="96" spans="7:11" ht="12.75">
      <c r="G96" s="74"/>
      <c r="H96" s="74"/>
      <c r="I96" s="74"/>
      <c r="J96" s="141"/>
      <c r="K96" s="71"/>
    </row>
    <row r="97" spans="7:11" ht="12.75">
      <c r="G97" s="74"/>
      <c r="H97" s="74"/>
      <c r="I97" s="74"/>
      <c r="J97" s="141"/>
      <c r="K97" s="71"/>
    </row>
  </sheetData>
  <sheetProtection/>
  <mergeCells count="1">
    <mergeCell ref="C1:D1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V36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4.375" style="143" customWidth="1"/>
    <col min="2" max="2" width="4.00390625" style="144" customWidth="1"/>
    <col min="3" max="3" width="4.875" style="144" customWidth="1"/>
    <col min="4" max="4" width="1.12109375" style="145" customWidth="1"/>
    <col min="5" max="6" width="16.75390625" style="9" customWidth="1"/>
    <col min="7" max="7" width="4.375" style="5" customWidth="1"/>
    <col min="8" max="8" width="1.12109375" style="5" customWidth="1"/>
    <col min="9" max="10" width="16.75390625" style="9" customWidth="1"/>
    <col min="11" max="11" width="5.375" style="5" customWidth="1"/>
    <col min="12" max="13" width="7.25390625" style="5" customWidth="1"/>
    <col min="14" max="14" width="6.00390625" style="9" customWidth="1"/>
    <col min="15" max="15" width="9.125" style="10" customWidth="1"/>
    <col min="16" max="16" width="9.125" style="9" customWidth="1"/>
    <col min="17" max="17" width="13.75390625" style="9" customWidth="1"/>
    <col min="18" max="19" width="13.75390625" style="9" hidden="1" customWidth="1"/>
    <col min="20" max="20" width="7.125" style="10" customWidth="1"/>
    <col min="21" max="16384" width="9.125" style="9" customWidth="1"/>
  </cols>
  <sheetData>
    <row r="1" spans="1:13" ht="24" customHeight="1">
      <c r="A1" s="233" t="s">
        <v>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61"/>
    </row>
    <row r="2" ht="15" customHeight="1"/>
    <row r="3" spans="1:12" s="145" customFormat="1" ht="15" customHeight="1">
      <c r="A3" s="143"/>
      <c r="B3" s="146" t="s">
        <v>43</v>
      </c>
      <c r="C3" s="146" t="s">
        <v>44</v>
      </c>
      <c r="E3" s="145" t="s">
        <v>0</v>
      </c>
      <c r="F3" s="145" t="s">
        <v>2</v>
      </c>
      <c r="G3" s="145" t="s">
        <v>1</v>
      </c>
      <c r="I3" s="145" t="s">
        <v>0</v>
      </c>
      <c r="J3" s="145" t="s">
        <v>2</v>
      </c>
      <c r="K3" s="145" t="s">
        <v>1</v>
      </c>
      <c r="L3" s="145" t="s">
        <v>3</v>
      </c>
    </row>
    <row r="4" spans="1:20" ht="15" customHeight="1" thickBot="1">
      <c r="A4" s="147"/>
      <c r="B4" s="148"/>
      <c r="C4" s="148"/>
      <c r="D4" s="149"/>
      <c r="E4" s="57"/>
      <c r="F4" s="57"/>
      <c r="G4" s="150"/>
      <c r="H4" s="150"/>
      <c r="I4" s="57"/>
      <c r="J4" s="57"/>
      <c r="K4" s="150"/>
      <c r="L4" s="150"/>
      <c r="O4" s="160">
        <f>IF(L4&gt;0,CONCATENATE(B4,"-",C4),"")</f>
      </c>
      <c r="P4" s="151">
        <f>IF(L4&gt;0,F4,"")</f>
      </c>
      <c r="Q4" s="151">
        <f>IF(L4&gt;0,CONCATENATE(E4,"-",I4),"")</f>
      </c>
      <c r="R4" s="151"/>
      <c r="S4" s="151"/>
      <c r="T4" s="160">
        <f>IF(L4&gt;0,L4,"")</f>
      </c>
    </row>
    <row r="5" spans="1:22" ht="15" customHeight="1">
      <c r="A5" s="152">
        <v>1</v>
      </c>
      <c r="B5" s="153" t="e">
        <f>IF(#REF!="","",#REF!)</f>
        <v>#REF!</v>
      </c>
      <c r="C5" s="153" t="e">
        <f>IF(#REF!="","",#REF!)</f>
        <v>#REF!</v>
      </c>
      <c r="D5" s="153" t="e">
        <v>#REF!</v>
      </c>
      <c r="E5" s="158" t="e">
        <f>IF(#REF!="","",#REF!)</f>
        <v>#REF!</v>
      </c>
      <c r="F5" s="158" t="e">
        <f>IF(#REF!="","",#REF!)</f>
        <v>#REF!</v>
      </c>
      <c r="G5" s="153" t="e">
        <f>IF(#REF!="","",#REF!)</f>
        <v>#REF!</v>
      </c>
      <c r="H5" s="153" t="e">
        <v>#REF!</v>
      </c>
      <c r="I5" s="158" t="e">
        <f>IF(#REF!="","",#REF!)</f>
        <v>#REF!</v>
      </c>
      <c r="J5" s="158" t="e">
        <f>IF(#REF!="","",#REF!)</f>
        <v>#REF!</v>
      </c>
      <c r="K5" s="153" t="e">
        <f>IF(#REF!="","",#REF!)</f>
        <v>#REF!</v>
      </c>
      <c r="L5" s="153" t="e">
        <f>IF(#REF!="","",#REF!)</f>
        <v>#REF!</v>
      </c>
      <c r="M5" s="142"/>
      <c r="N5" s="154">
        <v>1</v>
      </c>
      <c r="O5" s="142" t="s">
        <v>14</v>
      </c>
      <c r="P5" s="154" t="s">
        <v>14</v>
      </c>
      <c r="Q5" s="154" t="s">
        <v>14</v>
      </c>
      <c r="R5" s="154"/>
      <c r="S5" s="154"/>
      <c r="T5" s="142" t="s">
        <v>14</v>
      </c>
      <c r="V5" s="154"/>
    </row>
    <row r="6" spans="1:22" ht="15" customHeight="1">
      <c r="A6" s="155">
        <v>2</v>
      </c>
      <c r="B6" s="156" t="e">
        <f>IF(#REF!="","",#REF!)</f>
        <v>#REF!</v>
      </c>
      <c r="C6" s="156" t="e">
        <f>IF(#REF!="","",#REF!)</f>
        <v>#REF!</v>
      </c>
      <c r="D6" s="156" t="e">
        <v>#REF!</v>
      </c>
      <c r="E6" s="159" t="e">
        <f>IF(#REF!="","",#REF!)</f>
        <v>#REF!</v>
      </c>
      <c r="F6" s="159" t="e">
        <f>IF(#REF!="","",#REF!)</f>
        <v>#REF!</v>
      </c>
      <c r="G6" s="156" t="e">
        <f>IF(#REF!="","",#REF!)</f>
        <v>#REF!</v>
      </c>
      <c r="H6" s="156" t="e">
        <v>#REF!</v>
      </c>
      <c r="I6" s="159" t="e">
        <f>IF(#REF!="","",#REF!)</f>
        <v>#REF!</v>
      </c>
      <c r="J6" s="159" t="e">
        <f>IF(#REF!="","",#REF!)</f>
        <v>#REF!</v>
      </c>
      <c r="K6" s="156" t="e">
        <f>IF(#REF!="","",#REF!)</f>
        <v>#REF!</v>
      </c>
      <c r="L6" s="156" t="e">
        <f>IF(#REF!="","",#REF!)</f>
        <v>#REF!</v>
      </c>
      <c r="M6" s="142"/>
      <c r="N6" s="154">
        <v>2</v>
      </c>
      <c r="O6" s="142" t="s">
        <v>14</v>
      </c>
      <c r="P6" s="154" t="s">
        <v>14</v>
      </c>
      <c r="Q6" s="154" t="s">
        <v>14</v>
      </c>
      <c r="R6" s="154"/>
      <c r="S6" s="154"/>
      <c r="T6" s="142" t="s">
        <v>14</v>
      </c>
      <c r="V6" s="154"/>
    </row>
    <row r="7" spans="1:22" ht="15" customHeight="1">
      <c r="A7" s="155">
        <v>3</v>
      </c>
      <c r="B7" s="156" t="e">
        <f>IF(#REF!="","",#REF!)</f>
        <v>#REF!</v>
      </c>
      <c r="C7" s="156" t="e">
        <f>IF(#REF!="","",#REF!)</f>
        <v>#REF!</v>
      </c>
      <c r="D7" s="156" t="e">
        <v>#REF!</v>
      </c>
      <c r="E7" s="159" t="e">
        <f>IF(#REF!="","",#REF!)</f>
        <v>#REF!</v>
      </c>
      <c r="F7" s="159" t="e">
        <f>IF(#REF!="","",#REF!)</f>
        <v>#REF!</v>
      </c>
      <c r="G7" s="156" t="e">
        <f>IF(#REF!="","",#REF!)</f>
        <v>#REF!</v>
      </c>
      <c r="H7" s="156" t="e">
        <v>#REF!</v>
      </c>
      <c r="I7" s="159" t="e">
        <f>IF(#REF!="","",#REF!)</f>
        <v>#REF!</v>
      </c>
      <c r="J7" s="159" t="e">
        <f>IF(#REF!="","",#REF!)</f>
        <v>#REF!</v>
      </c>
      <c r="K7" s="156" t="e">
        <f>IF(#REF!="","",#REF!)</f>
        <v>#REF!</v>
      </c>
      <c r="L7" s="156" t="e">
        <f>IF(#REF!="","",#REF!)</f>
        <v>#REF!</v>
      </c>
      <c r="M7" s="142"/>
      <c r="N7" s="154">
        <v>3</v>
      </c>
      <c r="O7" s="142" t="s">
        <v>14</v>
      </c>
      <c r="P7" s="154" t="s">
        <v>14</v>
      </c>
      <c r="Q7" s="154" t="s">
        <v>14</v>
      </c>
      <c r="R7" s="154"/>
      <c r="S7" s="154"/>
      <c r="T7" s="142" t="s">
        <v>14</v>
      </c>
      <c r="V7" s="154"/>
    </row>
    <row r="8" spans="1:22" ht="15" customHeight="1">
      <c r="A8" s="155">
        <v>4</v>
      </c>
      <c r="B8" s="156" t="e">
        <f>IF(#REF!="","",#REF!)</f>
        <v>#REF!</v>
      </c>
      <c r="C8" s="156" t="e">
        <f>IF(#REF!="","",#REF!)</f>
        <v>#REF!</v>
      </c>
      <c r="D8" s="156" t="e">
        <v>#REF!</v>
      </c>
      <c r="E8" s="159" t="e">
        <f>IF(#REF!="","",#REF!)</f>
        <v>#REF!</v>
      </c>
      <c r="F8" s="159" t="e">
        <f>IF(#REF!="","",#REF!)</f>
        <v>#REF!</v>
      </c>
      <c r="G8" s="156" t="e">
        <f>IF(#REF!="","",#REF!)</f>
        <v>#REF!</v>
      </c>
      <c r="H8" s="156" t="e">
        <v>#REF!</v>
      </c>
      <c r="I8" s="159" t="e">
        <f>IF(#REF!="","",#REF!)</f>
        <v>#REF!</v>
      </c>
      <c r="J8" s="159" t="e">
        <f>IF(#REF!="","",#REF!)</f>
        <v>#REF!</v>
      </c>
      <c r="K8" s="156" t="e">
        <f>IF(#REF!="","",#REF!)</f>
        <v>#REF!</v>
      </c>
      <c r="L8" s="156" t="e">
        <f>IF(#REF!="","",#REF!)</f>
        <v>#REF!</v>
      </c>
      <c r="M8" s="142"/>
      <c r="N8" s="154">
        <v>3</v>
      </c>
      <c r="O8" s="142" t="s">
        <v>14</v>
      </c>
      <c r="P8" s="154" t="s">
        <v>14</v>
      </c>
      <c r="Q8" s="154" t="s">
        <v>14</v>
      </c>
      <c r="R8" s="154"/>
      <c r="S8" s="154"/>
      <c r="T8" s="142" t="s">
        <v>14</v>
      </c>
      <c r="V8" s="154"/>
    </row>
    <row r="9" spans="1:22" ht="15" customHeight="1">
      <c r="A9" s="155">
        <v>5</v>
      </c>
      <c r="B9" s="156" t="e">
        <f>IF(#REF!="","",#REF!)</f>
        <v>#REF!</v>
      </c>
      <c r="C9" s="156" t="e">
        <f>IF(#REF!="","",#REF!)</f>
        <v>#REF!</v>
      </c>
      <c r="D9" s="156" t="e">
        <v>#REF!</v>
      </c>
      <c r="E9" s="159" t="e">
        <f>IF(#REF!="","",#REF!)</f>
        <v>#REF!</v>
      </c>
      <c r="F9" s="159" t="e">
        <f>IF(#REF!="","",#REF!)</f>
        <v>#REF!</v>
      </c>
      <c r="G9" s="156" t="e">
        <f>IF(#REF!="","",#REF!)</f>
        <v>#REF!</v>
      </c>
      <c r="H9" s="156" t="e">
        <v>#REF!</v>
      </c>
      <c r="I9" s="159" t="e">
        <f>IF(#REF!="","",#REF!)</f>
        <v>#REF!</v>
      </c>
      <c r="J9" s="159" t="e">
        <f>IF(#REF!="","",#REF!)</f>
        <v>#REF!</v>
      </c>
      <c r="K9" s="156" t="e">
        <f>IF(#REF!="","",#REF!)</f>
        <v>#REF!</v>
      </c>
      <c r="L9" s="156" t="e">
        <f>IF(#REF!="","",#REF!)</f>
        <v>#REF!</v>
      </c>
      <c r="M9" s="142"/>
      <c r="N9" s="154">
        <v>5</v>
      </c>
      <c r="O9" s="142" t="s">
        <v>14</v>
      </c>
      <c r="P9" s="154" t="s">
        <v>14</v>
      </c>
      <c r="Q9" s="154" t="s">
        <v>14</v>
      </c>
      <c r="R9" s="154"/>
      <c r="S9" s="154"/>
      <c r="T9" s="142" t="s">
        <v>14</v>
      </c>
      <c r="V9" s="154"/>
    </row>
    <row r="10" spans="1:22" ht="15" customHeight="1">
      <c r="A10" s="155">
        <v>6</v>
      </c>
      <c r="B10" s="156" t="e">
        <f>IF(#REF!="","",#REF!)</f>
        <v>#REF!</v>
      </c>
      <c r="C10" s="156" t="e">
        <f>IF(#REF!="","",#REF!)</f>
        <v>#REF!</v>
      </c>
      <c r="D10" s="156" t="e">
        <v>#REF!</v>
      </c>
      <c r="E10" s="159" t="e">
        <f>IF(#REF!="","",#REF!)</f>
        <v>#REF!</v>
      </c>
      <c r="F10" s="159" t="e">
        <f>IF(#REF!="","",#REF!)</f>
        <v>#REF!</v>
      </c>
      <c r="G10" s="156" t="e">
        <f>IF(#REF!="","",#REF!)</f>
        <v>#REF!</v>
      </c>
      <c r="H10" s="156" t="e">
        <v>#REF!</v>
      </c>
      <c r="I10" s="159" t="e">
        <f>IF(#REF!="","",#REF!)</f>
        <v>#REF!</v>
      </c>
      <c r="J10" s="159" t="e">
        <f>IF(#REF!="","",#REF!)</f>
        <v>#REF!</v>
      </c>
      <c r="K10" s="156" t="e">
        <f>IF(#REF!="","",#REF!)</f>
        <v>#REF!</v>
      </c>
      <c r="L10" s="156" t="e">
        <f>IF(#REF!="","",#REF!)</f>
        <v>#REF!</v>
      </c>
      <c r="M10" s="142"/>
      <c r="N10" s="154">
        <v>5</v>
      </c>
      <c r="O10" s="142" t="s">
        <v>14</v>
      </c>
      <c r="P10" s="154" t="s">
        <v>14</v>
      </c>
      <c r="Q10" s="154" t="s">
        <v>14</v>
      </c>
      <c r="R10" s="154"/>
      <c r="S10" s="154"/>
      <c r="T10" s="142" t="s">
        <v>14</v>
      </c>
      <c r="V10" s="154"/>
    </row>
    <row r="11" spans="1:22" ht="15" customHeight="1">
      <c r="A11" s="155">
        <v>7</v>
      </c>
      <c r="B11" s="156" t="e">
        <f>IF(#REF!="","",#REF!)</f>
        <v>#REF!</v>
      </c>
      <c r="C11" s="156" t="e">
        <f>IF(#REF!="","",#REF!)</f>
        <v>#REF!</v>
      </c>
      <c r="D11" s="156" t="e">
        <v>#REF!</v>
      </c>
      <c r="E11" s="159" t="e">
        <f>IF(#REF!="","",#REF!)</f>
        <v>#REF!</v>
      </c>
      <c r="F11" s="159" t="e">
        <f>IF(#REF!="","",#REF!)</f>
        <v>#REF!</v>
      </c>
      <c r="G11" s="156" t="e">
        <f>IF(#REF!="","",#REF!)</f>
        <v>#REF!</v>
      </c>
      <c r="H11" s="156" t="e">
        <v>#REF!</v>
      </c>
      <c r="I11" s="159" t="e">
        <f>IF(#REF!="","",#REF!)</f>
        <v>#REF!</v>
      </c>
      <c r="J11" s="159" t="e">
        <f>IF(#REF!="","",#REF!)</f>
        <v>#REF!</v>
      </c>
      <c r="K11" s="156" t="e">
        <f>IF(#REF!="","",#REF!)</f>
        <v>#REF!</v>
      </c>
      <c r="L11" s="156" t="e">
        <f>IF(#REF!="","",#REF!)</f>
        <v>#REF!</v>
      </c>
      <c r="M11" s="142"/>
      <c r="N11" s="154">
        <v>5</v>
      </c>
      <c r="O11" s="142" t="s">
        <v>14</v>
      </c>
      <c r="P11" s="154" t="s">
        <v>14</v>
      </c>
      <c r="Q11" s="154" t="s">
        <v>14</v>
      </c>
      <c r="R11" s="154"/>
      <c r="S11" s="154"/>
      <c r="T11" s="142" t="s">
        <v>14</v>
      </c>
      <c r="V11" s="154"/>
    </row>
    <row r="12" spans="1:22" ht="15" customHeight="1">
      <c r="A12" s="155">
        <v>8</v>
      </c>
      <c r="B12" s="156" t="e">
        <f>IF(#REF!="","",#REF!)</f>
        <v>#REF!</v>
      </c>
      <c r="C12" s="156" t="e">
        <f>IF(#REF!="","",#REF!)</f>
        <v>#REF!</v>
      </c>
      <c r="D12" s="156" t="e">
        <v>#REF!</v>
      </c>
      <c r="E12" s="159" t="e">
        <f>IF(#REF!="","",#REF!)</f>
        <v>#REF!</v>
      </c>
      <c r="F12" s="159" t="e">
        <f>IF(#REF!="","",#REF!)</f>
        <v>#REF!</v>
      </c>
      <c r="G12" s="156" t="e">
        <f>IF(#REF!="","",#REF!)</f>
        <v>#REF!</v>
      </c>
      <c r="H12" s="156" t="e">
        <v>#REF!</v>
      </c>
      <c r="I12" s="159" t="e">
        <f>IF(#REF!="","",#REF!)</f>
        <v>#REF!</v>
      </c>
      <c r="J12" s="159" t="e">
        <f>IF(#REF!="","",#REF!)</f>
        <v>#REF!</v>
      </c>
      <c r="K12" s="156" t="e">
        <f>IF(#REF!="","",#REF!)</f>
        <v>#REF!</v>
      </c>
      <c r="L12" s="156" t="e">
        <f>IF(#REF!="","",#REF!)</f>
        <v>#REF!</v>
      </c>
      <c r="M12" s="142"/>
      <c r="N12" s="154">
        <v>5</v>
      </c>
      <c r="O12" s="142" t="s">
        <v>14</v>
      </c>
      <c r="P12" s="154" t="s">
        <v>14</v>
      </c>
      <c r="Q12" s="154" t="s">
        <v>14</v>
      </c>
      <c r="R12" s="154"/>
      <c r="S12" s="154"/>
      <c r="T12" s="142" t="s">
        <v>14</v>
      </c>
      <c r="V12" s="154"/>
    </row>
    <row r="13" spans="1:22" ht="15" customHeight="1">
      <c r="A13" s="155">
        <v>9</v>
      </c>
      <c r="B13" s="156" t="e">
        <f>IF(#REF!="","",#REF!)</f>
        <v>#REF!</v>
      </c>
      <c r="C13" s="156" t="e">
        <f>IF(#REF!="","",#REF!)</f>
        <v>#REF!</v>
      </c>
      <c r="D13" s="156" t="e">
        <v>#REF!</v>
      </c>
      <c r="E13" s="159" t="e">
        <f>IF(#REF!="","",#REF!)</f>
        <v>#REF!</v>
      </c>
      <c r="F13" s="159" t="e">
        <f>IF(#REF!="","",#REF!)</f>
        <v>#REF!</v>
      </c>
      <c r="G13" s="156" t="e">
        <f>IF(#REF!="","",#REF!)</f>
        <v>#REF!</v>
      </c>
      <c r="H13" s="156" t="e">
        <v>#REF!</v>
      </c>
      <c r="I13" s="159" t="e">
        <f>IF(#REF!="","",#REF!)</f>
        <v>#REF!</v>
      </c>
      <c r="J13" s="159" t="e">
        <f>IF(#REF!="","",#REF!)</f>
        <v>#REF!</v>
      </c>
      <c r="K13" s="156" t="e">
        <f>IF(#REF!="","",#REF!)</f>
        <v>#REF!</v>
      </c>
      <c r="L13" s="156" t="e">
        <f>IF(#REF!="","",#REF!)</f>
        <v>#REF!</v>
      </c>
      <c r="M13" s="142"/>
      <c r="N13" s="154"/>
      <c r="O13" s="142" t="s">
        <v>14</v>
      </c>
      <c r="P13" s="154" t="s">
        <v>14</v>
      </c>
      <c r="Q13" s="154" t="s">
        <v>14</v>
      </c>
      <c r="R13" s="154"/>
      <c r="S13" s="154"/>
      <c r="T13" s="142" t="s">
        <v>14</v>
      </c>
      <c r="V13" s="154"/>
    </row>
    <row r="14" spans="1:22" ht="15" customHeight="1">
      <c r="A14" s="155">
        <v>10</v>
      </c>
      <c r="B14" s="156" t="e">
        <f>IF(#REF!="","",#REF!)</f>
        <v>#REF!</v>
      </c>
      <c r="C14" s="156" t="e">
        <f>IF(#REF!="","",#REF!)</f>
        <v>#REF!</v>
      </c>
      <c r="D14" s="156" t="e">
        <v>#REF!</v>
      </c>
      <c r="E14" s="159" t="e">
        <f>IF(#REF!="","",#REF!)</f>
        <v>#REF!</v>
      </c>
      <c r="F14" s="159" t="e">
        <f>IF(#REF!="","",#REF!)</f>
        <v>#REF!</v>
      </c>
      <c r="G14" s="156" t="e">
        <f>IF(#REF!="","",#REF!)</f>
        <v>#REF!</v>
      </c>
      <c r="H14" s="156" t="e">
        <v>#REF!</v>
      </c>
      <c r="I14" s="159" t="e">
        <f>IF(#REF!="","",#REF!)</f>
        <v>#REF!</v>
      </c>
      <c r="J14" s="159" t="e">
        <f>IF(#REF!="","",#REF!)</f>
        <v>#REF!</v>
      </c>
      <c r="K14" s="156" t="e">
        <f>IF(#REF!="","",#REF!)</f>
        <v>#REF!</v>
      </c>
      <c r="L14" s="156" t="e">
        <f>IF(#REF!="","",#REF!)</f>
        <v>#REF!</v>
      </c>
      <c r="M14" s="142"/>
      <c r="N14" s="154"/>
      <c r="O14" s="142" t="s">
        <v>14</v>
      </c>
      <c r="P14" s="154" t="s">
        <v>14</v>
      </c>
      <c r="Q14" s="154" t="s">
        <v>14</v>
      </c>
      <c r="R14" s="154"/>
      <c r="S14" s="154"/>
      <c r="T14" s="142" t="s">
        <v>14</v>
      </c>
      <c r="V14" s="154"/>
    </row>
    <row r="15" spans="1:22" ht="15" customHeight="1">
      <c r="A15" s="155">
        <v>11</v>
      </c>
      <c r="B15" s="156" t="e">
        <f>IF(#REF!="","",#REF!)</f>
        <v>#REF!</v>
      </c>
      <c r="C15" s="156" t="e">
        <f>IF(#REF!="","",#REF!)</f>
        <v>#REF!</v>
      </c>
      <c r="D15" s="156" t="e">
        <v>#REF!</v>
      </c>
      <c r="E15" s="159" t="e">
        <f>IF(#REF!="","",#REF!)</f>
        <v>#REF!</v>
      </c>
      <c r="F15" s="159" t="e">
        <f>IF(#REF!="","",#REF!)</f>
        <v>#REF!</v>
      </c>
      <c r="G15" s="156" t="e">
        <f>IF(#REF!="","",#REF!)</f>
        <v>#REF!</v>
      </c>
      <c r="H15" s="156" t="e">
        <v>#REF!</v>
      </c>
      <c r="I15" s="159" t="e">
        <f>IF(#REF!="","",#REF!)</f>
        <v>#REF!</v>
      </c>
      <c r="J15" s="159" t="e">
        <f>IF(#REF!="","",#REF!)</f>
        <v>#REF!</v>
      </c>
      <c r="K15" s="156" t="e">
        <f>IF(#REF!="","",#REF!)</f>
        <v>#REF!</v>
      </c>
      <c r="L15" s="156" t="e">
        <f>IF(#REF!="","",#REF!)</f>
        <v>#REF!</v>
      </c>
      <c r="M15" s="142"/>
      <c r="N15" s="154"/>
      <c r="O15" s="142" t="s">
        <v>14</v>
      </c>
      <c r="P15" s="154" t="s">
        <v>14</v>
      </c>
      <c r="Q15" s="154" t="s">
        <v>14</v>
      </c>
      <c r="R15" s="154"/>
      <c r="S15" s="154"/>
      <c r="T15" s="142" t="s">
        <v>14</v>
      </c>
      <c r="U15" s="154"/>
      <c r="V15" s="154"/>
    </row>
    <row r="16" spans="1:22" ht="15" customHeight="1">
      <c r="A16" s="155">
        <v>12</v>
      </c>
      <c r="B16" s="156" t="e">
        <f>IF(#REF!="","",#REF!)</f>
        <v>#REF!</v>
      </c>
      <c r="C16" s="156" t="e">
        <f>IF(#REF!="","",#REF!)</f>
        <v>#REF!</v>
      </c>
      <c r="D16" s="156" t="e">
        <v>#REF!</v>
      </c>
      <c r="E16" s="159" t="e">
        <f>IF(#REF!="","",#REF!)</f>
        <v>#REF!</v>
      </c>
      <c r="F16" s="159" t="e">
        <f>IF(#REF!="","",#REF!)</f>
        <v>#REF!</v>
      </c>
      <c r="G16" s="156" t="e">
        <f>IF(#REF!="","",#REF!)</f>
        <v>#REF!</v>
      </c>
      <c r="H16" s="156" t="e">
        <v>#REF!</v>
      </c>
      <c r="I16" s="159" t="e">
        <f>IF(#REF!="","",#REF!)</f>
        <v>#REF!</v>
      </c>
      <c r="J16" s="159" t="e">
        <f>IF(#REF!="","",#REF!)</f>
        <v>#REF!</v>
      </c>
      <c r="K16" s="156" t="e">
        <f>IF(#REF!="","",#REF!)</f>
        <v>#REF!</v>
      </c>
      <c r="L16" s="156" t="e">
        <f>IF(#REF!="","",#REF!)</f>
        <v>#REF!</v>
      </c>
      <c r="M16" s="142"/>
      <c r="N16" s="154"/>
      <c r="O16" s="142" t="s">
        <v>14</v>
      </c>
      <c r="P16" s="154" t="s">
        <v>14</v>
      </c>
      <c r="Q16" s="154" t="s">
        <v>14</v>
      </c>
      <c r="R16" s="154"/>
      <c r="S16" s="154"/>
      <c r="T16" s="142" t="s">
        <v>14</v>
      </c>
      <c r="U16" s="154"/>
      <c r="V16" s="154"/>
    </row>
    <row r="17" spans="1:22" ht="15" customHeight="1">
      <c r="A17" s="155">
        <v>13</v>
      </c>
      <c r="B17" s="156" t="e">
        <f>IF(#REF!="","",#REF!)</f>
        <v>#REF!</v>
      </c>
      <c r="C17" s="156" t="e">
        <f>IF(#REF!="","",#REF!)</f>
        <v>#REF!</v>
      </c>
      <c r="D17" s="156" t="e">
        <v>#REF!</v>
      </c>
      <c r="E17" s="159" t="e">
        <f>IF(#REF!="","",#REF!)</f>
        <v>#REF!</v>
      </c>
      <c r="F17" s="159" t="e">
        <f>IF(#REF!="","",#REF!)</f>
        <v>#REF!</v>
      </c>
      <c r="G17" s="156" t="e">
        <f>IF(#REF!="","",#REF!)</f>
        <v>#REF!</v>
      </c>
      <c r="H17" s="156" t="e">
        <v>#REF!</v>
      </c>
      <c r="I17" s="159" t="e">
        <f>IF(#REF!="","",#REF!)</f>
        <v>#REF!</v>
      </c>
      <c r="J17" s="159" t="e">
        <f>IF(#REF!="","",#REF!)</f>
        <v>#REF!</v>
      </c>
      <c r="K17" s="156" t="e">
        <f>IF(#REF!="","",#REF!)</f>
        <v>#REF!</v>
      </c>
      <c r="L17" s="156" t="e">
        <f>IF(#REF!="","",#REF!)</f>
        <v>#REF!</v>
      </c>
      <c r="M17" s="142"/>
      <c r="N17" s="154"/>
      <c r="O17" s="142" t="s">
        <v>14</v>
      </c>
      <c r="P17" s="154" t="s">
        <v>14</v>
      </c>
      <c r="Q17" s="154" t="s">
        <v>14</v>
      </c>
      <c r="R17" s="154"/>
      <c r="S17" s="154"/>
      <c r="T17" s="142" t="s">
        <v>14</v>
      </c>
      <c r="U17" s="154"/>
      <c r="V17" s="154"/>
    </row>
    <row r="18" spans="1:22" ht="15" customHeight="1">
      <c r="A18" s="155">
        <v>14</v>
      </c>
      <c r="B18" s="156" t="e">
        <f>IF(#REF!="","",#REF!)</f>
        <v>#REF!</v>
      </c>
      <c r="C18" s="156" t="e">
        <f>IF(#REF!="","",#REF!)</f>
        <v>#REF!</v>
      </c>
      <c r="D18" s="156" t="e">
        <v>#REF!</v>
      </c>
      <c r="E18" s="159" t="e">
        <f>IF(#REF!="","",#REF!)</f>
        <v>#REF!</v>
      </c>
      <c r="F18" s="159" t="e">
        <f>IF(#REF!="","",#REF!)</f>
        <v>#REF!</v>
      </c>
      <c r="G18" s="156" t="e">
        <f>IF(#REF!="","",#REF!)</f>
        <v>#REF!</v>
      </c>
      <c r="H18" s="156" t="e">
        <v>#REF!</v>
      </c>
      <c r="I18" s="159" t="e">
        <f>IF(#REF!="","",#REF!)</f>
        <v>#REF!</v>
      </c>
      <c r="J18" s="159" t="e">
        <f>IF(#REF!="","",#REF!)</f>
        <v>#REF!</v>
      </c>
      <c r="K18" s="156" t="e">
        <f>IF(#REF!="","",#REF!)</f>
        <v>#REF!</v>
      </c>
      <c r="L18" s="156" t="e">
        <f>IF(#REF!="","",#REF!)</f>
        <v>#REF!</v>
      </c>
      <c r="M18" s="142"/>
      <c r="N18" s="154"/>
      <c r="O18" s="142" t="s">
        <v>14</v>
      </c>
      <c r="P18" s="154" t="s">
        <v>14</v>
      </c>
      <c r="Q18" s="154" t="s">
        <v>14</v>
      </c>
      <c r="R18" s="154"/>
      <c r="S18" s="154"/>
      <c r="T18" s="142" t="s">
        <v>14</v>
      </c>
      <c r="U18" s="154"/>
      <c r="V18" s="154"/>
    </row>
    <row r="19" spans="1:22" ht="15" customHeight="1">
      <c r="A19" s="155">
        <v>15</v>
      </c>
      <c r="B19" s="156" t="e">
        <f>IF(#REF!="","",#REF!)</f>
        <v>#REF!</v>
      </c>
      <c r="C19" s="156" t="e">
        <f>IF(#REF!="","",#REF!)</f>
        <v>#REF!</v>
      </c>
      <c r="D19" s="156" t="e">
        <v>#REF!</v>
      </c>
      <c r="E19" s="159" t="e">
        <f>IF(#REF!="","",#REF!)</f>
        <v>#REF!</v>
      </c>
      <c r="F19" s="159" t="e">
        <f>IF(#REF!="","",#REF!)</f>
        <v>#REF!</v>
      </c>
      <c r="G19" s="156" t="e">
        <f>IF(#REF!="","",#REF!)</f>
        <v>#REF!</v>
      </c>
      <c r="H19" s="156" t="e">
        <v>#REF!</v>
      </c>
      <c r="I19" s="159" t="e">
        <f>IF(#REF!="","",#REF!)</f>
        <v>#REF!</v>
      </c>
      <c r="J19" s="159" t="e">
        <f>IF(#REF!="","",#REF!)</f>
        <v>#REF!</v>
      </c>
      <c r="K19" s="156" t="e">
        <f>IF(#REF!="","",#REF!)</f>
        <v>#REF!</v>
      </c>
      <c r="L19" s="156" t="e">
        <f>IF(#REF!="","",#REF!)</f>
        <v>#REF!</v>
      </c>
      <c r="M19" s="142"/>
      <c r="N19" s="154"/>
      <c r="O19" s="142" t="s">
        <v>14</v>
      </c>
      <c r="P19" s="154" t="s">
        <v>14</v>
      </c>
      <c r="Q19" s="154" t="s">
        <v>14</v>
      </c>
      <c r="R19" s="154"/>
      <c r="S19" s="154"/>
      <c r="T19" s="142" t="s">
        <v>14</v>
      </c>
      <c r="U19" s="154"/>
      <c r="V19" s="154"/>
    </row>
    <row r="20" spans="1:22" ht="15" customHeight="1">
      <c r="A20" s="155">
        <v>16</v>
      </c>
      <c r="B20" s="156" t="e">
        <f>IF(#REF!="","",#REF!)</f>
        <v>#REF!</v>
      </c>
      <c r="C20" s="156" t="e">
        <f>IF(#REF!="","",#REF!)</f>
        <v>#REF!</v>
      </c>
      <c r="D20" s="156" t="e">
        <v>#REF!</v>
      </c>
      <c r="E20" s="159" t="e">
        <f>IF(#REF!="","",#REF!)</f>
        <v>#REF!</v>
      </c>
      <c r="F20" s="159" t="e">
        <f>IF(#REF!="","",#REF!)</f>
        <v>#REF!</v>
      </c>
      <c r="G20" s="156" t="e">
        <f>IF(#REF!="","",#REF!)</f>
        <v>#REF!</v>
      </c>
      <c r="H20" s="156" t="e">
        <v>#REF!</v>
      </c>
      <c r="I20" s="159" t="e">
        <f>IF(#REF!="","",#REF!)</f>
        <v>#REF!</v>
      </c>
      <c r="J20" s="159" t="e">
        <f>IF(#REF!="","",#REF!)</f>
        <v>#REF!</v>
      </c>
      <c r="K20" s="156" t="e">
        <f>IF(#REF!="","",#REF!)</f>
        <v>#REF!</v>
      </c>
      <c r="L20" s="156" t="e">
        <f>IF(#REF!="","",#REF!)</f>
        <v>#REF!</v>
      </c>
      <c r="M20" s="142"/>
      <c r="N20" s="154"/>
      <c r="O20" s="142" t="s">
        <v>14</v>
      </c>
      <c r="P20" s="154" t="s">
        <v>14</v>
      </c>
      <c r="Q20" s="154" t="s">
        <v>14</v>
      </c>
      <c r="R20" s="154"/>
      <c r="S20" s="154"/>
      <c r="T20" s="142" t="s">
        <v>14</v>
      </c>
      <c r="U20" s="154"/>
      <c r="V20" s="154"/>
    </row>
    <row r="21" spans="1:22" ht="15" customHeight="1">
      <c r="A21" s="155"/>
      <c r="B21" s="156"/>
      <c r="C21" s="156"/>
      <c r="D21" s="156"/>
      <c r="E21" s="159"/>
      <c r="F21" s="159"/>
      <c r="G21" s="156"/>
      <c r="H21" s="156"/>
      <c r="I21" s="159"/>
      <c r="J21" s="159"/>
      <c r="K21" s="156"/>
      <c r="L21" s="156"/>
      <c r="M21" s="142"/>
      <c r="N21" s="154"/>
      <c r="O21" s="142"/>
      <c r="P21" s="154"/>
      <c r="Q21" s="154"/>
      <c r="R21" s="154"/>
      <c r="S21" s="154"/>
      <c r="T21" s="142"/>
      <c r="U21" s="154"/>
      <c r="V21" s="154"/>
    </row>
    <row r="22" spans="1:22" ht="15" customHeight="1">
      <c r="A22" s="155"/>
      <c r="B22" s="156"/>
      <c r="C22" s="156"/>
      <c r="D22" s="156"/>
      <c r="E22" s="159"/>
      <c r="F22" s="159"/>
      <c r="G22" s="156"/>
      <c r="H22" s="156"/>
      <c r="I22" s="159"/>
      <c r="J22" s="159"/>
      <c r="K22" s="156"/>
      <c r="L22" s="156"/>
      <c r="M22" s="142"/>
      <c r="N22" s="154"/>
      <c r="O22" s="142"/>
      <c r="P22" s="154"/>
      <c r="Q22" s="154"/>
      <c r="R22" s="154"/>
      <c r="S22" s="154"/>
      <c r="T22" s="142"/>
      <c r="U22" s="154"/>
      <c r="V22" s="154"/>
    </row>
    <row r="23" spans="1:22" ht="15" customHeight="1">
      <c r="A23" s="155"/>
      <c r="B23" s="156"/>
      <c r="C23" s="156"/>
      <c r="D23" s="156"/>
      <c r="E23" s="159"/>
      <c r="F23" s="159"/>
      <c r="G23" s="156"/>
      <c r="H23" s="156"/>
      <c r="I23" s="159"/>
      <c r="J23" s="159"/>
      <c r="K23" s="156"/>
      <c r="L23" s="156"/>
      <c r="M23" s="142"/>
      <c r="N23" s="154"/>
      <c r="O23" s="142"/>
      <c r="P23" s="154"/>
      <c r="Q23" s="154"/>
      <c r="R23" s="154"/>
      <c r="S23" s="154"/>
      <c r="T23" s="142"/>
      <c r="U23" s="154"/>
      <c r="V23" s="154"/>
    </row>
    <row r="24" spans="1:22" ht="15" customHeight="1">
      <c r="A24" s="155"/>
      <c r="B24" s="156"/>
      <c r="C24" s="156"/>
      <c r="D24" s="156"/>
      <c r="E24" s="159"/>
      <c r="F24" s="159"/>
      <c r="G24" s="156"/>
      <c r="H24" s="156"/>
      <c r="I24" s="159"/>
      <c r="J24" s="159"/>
      <c r="K24" s="156"/>
      <c r="L24" s="156"/>
      <c r="M24" s="142"/>
      <c r="N24" s="154"/>
      <c r="O24" s="142"/>
      <c r="P24" s="154"/>
      <c r="Q24" s="154"/>
      <c r="R24" s="154"/>
      <c r="S24" s="154"/>
      <c r="T24" s="142"/>
      <c r="U24" s="154"/>
      <c r="V24" s="154"/>
    </row>
    <row r="25" spans="1:22" ht="15" customHeight="1">
      <c r="A25" s="155"/>
      <c r="B25" s="156"/>
      <c r="C25" s="156"/>
      <c r="D25" s="156"/>
      <c r="E25" s="159"/>
      <c r="F25" s="159"/>
      <c r="G25" s="156"/>
      <c r="H25" s="156"/>
      <c r="I25" s="159"/>
      <c r="J25" s="159"/>
      <c r="K25" s="156"/>
      <c r="L25" s="156"/>
      <c r="M25" s="142"/>
      <c r="N25" s="154"/>
      <c r="O25" s="142"/>
      <c r="P25" s="154"/>
      <c r="Q25" s="154"/>
      <c r="R25" s="154"/>
      <c r="S25" s="154"/>
      <c r="T25" s="142"/>
      <c r="U25" s="154"/>
      <c r="V25" s="154"/>
    </row>
    <row r="26" spans="1:22" ht="15" customHeight="1">
      <c r="A26" s="155"/>
      <c r="B26" s="156"/>
      <c r="C26" s="156"/>
      <c r="D26" s="156"/>
      <c r="E26" s="159"/>
      <c r="F26" s="159"/>
      <c r="G26" s="156"/>
      <c r="H26" s="156"/>
      <c r="I26" s="159"/>
      <c r="J26" s="159"/>
      <c r="K26" s="156"/>
      <c r="L26" s="156"/>
      <c r="M26" s="142"/>
      <c r="N26" s="154"/>
      <c r="O26" s="142"/>
      <c r="P26" s="154"/>
      <c r="Q26" s="154"/>
      <c r="R26" s="154"/>
      <c r="S26" s="154"/>
      <c r="T26" s="142"/>
      <c r="U26" s="154"/>
      <c r="V26" s="154"/>
    </row>
    <row r="27" spans="1:22" ht="15" customHeight="1">
      <c r="A27" s="155"/>
      <c r="B27" s="156"/>
      <c r="C27" s="156"/>
      <c r="D27" s="156"/>
      <c r="E27" s="159"/>
      <c r="F27" s="159"/>
      <c r="G27" s="156"/>
      <c r="H27" s="156"/>
      <c r="I27" s="159"/>
      <c r="J27" s="159"/>
      <c r="K27" s="156"/>
      <c r="L27" s="156"/>
      <c r="M27" s="142"/>
      <c r="N27" s="154"/>
      <c r="O27" s="142"/>
      <c r="P27" s="154"/>
      <c r="Q27" s="154"/>
      <c r="R27" s="154"/>
      <c r="S27" s="154"/>
      <c r="T27" s="142"/>
      <c r="U27" s="154"/>
      <c r="V27" s="154"/>
    </row>
    <row r="28" spans="1:22" ht="15" customHeight="1">
      <c r="A28" s="155"/>
      <c r="B28" s="156"/>
      <c r="C28" s="156"/>
      <c r="D28" s="156"/>
      <c r="E28" s="159"/>
      <c r="F28" s="159"/>
      <c r="G28" s="156"/>
      <c r="H28" s="156"/>
      <c r="I28" s="159"/>
      <c r="J28" s="159"/>
      <c r="K28" s="156"/>
      <c r="L28" s="156"/>
      <c r="M28" s="142"/>
      <c r="N28" s="154"/>
      <c r="O28" s="142"/>
      <c r="P28" s="154"/>
      <c r="Q28" s="154"/>
      <c r="R28" s="154"/>
      <c r="S28" s="154"/>
      <c r="T28" s="142"/>
      <c r="U28" s="154"/>
      <c r="V28" s="154"/>
    </row>
    <row r="29" spans="1:22" ht="15" customHeight="1">
      <c r="A29" s="155"/>
      <c r="B29" s="156"/>
      <c r="C29" s="156"/>
      <c r="D29" s="156"/>
      <c r="E29" s="159"/>
      <c r="F29" s="159"/>
      <c r="G29" s="156"/>
      <c r="H29" s="156"/>
      <c r="I29" s="159"/>
      <c r="J29" s="159"/>
      <c r="K29" s="156"/>
      <c r="L29" s="156"/>
      <c r="M29" s="142"/>
      <c r="N29" s="154"/>
      <c r="O29" s="142"/>
      <c r="P29" s="154"/>
      <c r="Q29" s="154"/>
      <c r="R29" s="154"/>
      <c r="S29" s="154"/>
      <c r="T29" s="142"/>
      <c r="U29" s="154"/>
      <c r="V29" s="154"/>
    </row>
    <row r="30" spans="1:22" ht="15" customHeight="1">
      <c r="A30" s="155"/>
      <c r="B30" s="156"/>
      <c r="C30" s="156"/>
      <c r="D30" s="156"/>
      <c r="E30" s="159"/>
      <c r="F30" s="159"/>
      <c r="G30" s="156"/>
      <c r="H30" s="156"/>
      <c r="I30" s="159"/>
      <c r="J30" s="159"/>
      <c r="K30" s="156"/>
      <c r="L30" s="156"/>
      <c r="M30" s="142"/>
      <c r="N30" s="154"/>
      <c r="O30" s="142"/>
      <c r="P30" s="154"/>
      <c r="Q30" s="154"/>
      <c r="R30" s="154"/>
      <c r="S30" s="154"/>
      <c r="T30" s="142"/>
      <c r="U30" s="154"/>
      <c r="V30" s="154"/>
    </row>
    <row r="31" spans="1:22" ht="15" customHeight="1">
      <c r="A31" s="155"/>
      <c r="B31" s="156"/>
      <c r="C31" s="156"/>
      <c r="D31" s="156"/>
      <c r="E31" s="159"/>
      <c r="F31" s="159"/>
      <c r="G31" s="156"/>
      <c r="H31" s="156"/>
      <c r="I31" s="159"/>
      <c r="J31" s="159"/>
      <c r="K31" s="156"/>
      <c r="L31" s="156"/>
      <c r="M31" s="142"/>
      <c r="N31" s="154"/>
      <c r="O31" s="142"/>
      <c r="P31" s="154"/>
      <c r="Q31" s="154"/>
      <c r="R31" s="154"/>
      <c r="S31" s="154"/>
      <c r="T31" s="142"/>
      <c r="U31" s="154"/>
      <c r="V31" s="154"/>
    </row>
    <row r="32" spans="1:22" ht="15" customHeight="1">
      <c r="A32" s="155"/>
      <c r="B32" s="156"/>
      <c r="C32" s="156"/>
      <c r="D32" s="156"/>
      <c r="E32" s="159"/>
      <c r="F32" s="159"/>
      <c r="G32" s="156"/>
      <c r="H32" s="156"/>
      <c r="I32" s="159"/>
      <c r="J32" s="159"/>
      <c r="K32" s="156"/>
      <c r="L32" s="156"/>
      <c r="M32" s="142"/>
      <c r="N32" s="154"/>
      <c r="O32" s="142"/>
      <c r="P32" s="154"/>
      <c r="Q32" s="154"/>
      <c r="R32" s="154"/>
      <c r="S32" s="154"/>
      <c r="T32" s="142"/>
      <c r="U32" s="154"/>
      <c r="V32" s="154"/>
    </row>
    <row r="33" spans="1:22" ht="15" customHeight="1">
      <c r="A33" s="155"/>
      <c r="B33" s="156"/>
      <c r="C33" s="156"/>
      <c r="D33" s="156"/>
      <c r="E33" s="159"/>
      <c r="F33" s="159"/>
      <c r="G33" s="156"/>
      <c r="H33" s="156"/>
      <c r="I33" s="159"/>
      <c r="J33" s="159"/>
      <c r="K33" s="156"/>
      <c r="L33" s="156"/>
      <c r="M33" s="142"/>
      <c r="N33" s="154"/>
      <c r="O33" s="142"/>
      <c r="P33" s="154"/>
      <c r="Q33" s="154"/>
      <c r="R33" s="154"/>
      <c r="S33" s="154"/>
      <c r="T33" s="142"/>
      <c r="U33" s="154"/>
      <c r="V33" s="154"/>
    </row>
    <row r="34" spans="1:22" ht="15" customHeight="1">
      <c r="A34" s="155"/>
      <c r="B34" s="156"/>
      <c r="C34" s="156"/>
      <c r="D34" s="156"/>
      <c r="E34" s="159"/>
      <c r="F34" s="159"/>
      <c r="G34" s="156"/>
      <c r="H34" s="156"/>
      <c r="I34" s="159"/>
      <c r="J34" s="159"/>
      <c r="K34" s="156"/>
      <c r="L34" s="156"/>
      <c r="M34" s="142"/>
      <c r="N34" s="154"/>
      <c r="O34" s="142"/>
      <c r="P34" s="154"/>
      <c r="Q34" s="154"/>
      <c r="R34" s="154"/>
      <c r="S34" s="154"/>
      <c r="T34" s="142"/>
      <c r="U34" s="154"/>
      <c r="V34" s="154"/>
    </row>
    <row r="35" spans="1:22" ht="15" customHeight="1">
      <c r="A35" s="155"/>
      <c r="B35" s="156"/>
      <c r="C35" s="156"/>
      <c r="D35" s="156"/>
      <c r="E35" s="159"/>
      <c r="F35" s="159"/>
      <c r="G35" s="156"/>
      <c r="H35" s="156"/>
      <c r="I35" s="159"/>
      <c r="J35" s="159"/>
      <c r="K35" s="156"/>
      <c r="L35" s="156"/>
      <c r="M35" s="142"/>
      <c r="N35" s="154"/>
      <c r="O35" s="142"/>
      <c r="P35" s="154"/>
      <c r="Q35" s="154"/>
      <c r="R35" s="154"/>
      <c r="S35" s="154"/>
      <c r="T35" s="142"/>
      <c r="U35" s="154"/>
      <c r="V35" s="154"/>
    </row>
    <row r="36" spans="1:22" ht="15" customHeight="1" thickBot="1">
      <c r="A36" s="157"/>
      <c r="B36" s="156"/>
      <c r="C36" s="156"/>
      <c r="D36" s="156"/>
      <c r="E36" s="159"/>
      <c r="F36" s="159"/>
      <c r="G36" s="156"/>
      <c r="H36" s="156"/>
      <c r="I36" s="159"/>
      <c r="J36" s="159"/>
      <c r="K36" s="156"/>
      <c r="L36" s="156"/>
      <c r="M36" s="142"/>
      <c r="N36" s="154"/>
      <c r="O36" s="142"/>
      <c r="P36" s="154"/>
      <c r="Q36" s="154"/>
      <c r="R36" s="154"/>
      <c r="S36" s="154"/>
      <c r="T36" s="142"/>
      <c r="U36" s="154"/>
      <c r="V36" s="154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2:C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</cols>
  <sheetData>
    <row r="2" ht="12.75">
      <c r="A2">
        <v>1</v>
      </c>
    </row>
    <row r="4" ht="12.75">
      <c r="B4" t="s">
        <v>47</v>
      </c>
    </row>
    <row r="6" ht="12.75">
      <c r="C6">
        <f>IF($B6=0,"",IF($B6="","",MID($B6,1,FIND("-",$B6,1)-1)))</f>
      </c>
    </row>
    <row r="7" spans="1:2" ht="12.75">
      <c r="A7">
        <v>1</v>
      </c>
      <c r="B7" t="e">
        <f ca="1">INDIRECT(CONCATENATE("[Los_juniorky_double.xls]Draw!","$D$2"))</f>
        <v>#REF!</v>
      </c>
    </row>
    <row r="8" spans="1:2" ht="12.75">
      <c r="A8">
        <v>2</v>
      </c>
      <c r="B8" t="e">
        <f ca="1">INDIRECT(CONCATENATE("[Los_juniorky_double.xls]Draw!","$D$3"))</f>
        <v>#REF!</v>
      </c>
    </row>
    <row r="9" spans="1:2" ht="12.75">
      <c r="A9">
        <v>3</v>
      </c>
      <c r="B9" t="e">
        <f ca="1">INDIRECT(CONCATENATE("[Los_juniorky_double.xls]Draw!","$D$4"))</f>
        <v>#REF!</v>
      </c>
    </row>
    <row r="10" spans="1:2" ht="12.75">
      <c r="A10">
        <v>4</v>
      </c>
      <c r="B10" t="e">
        <f ca="1">INDIRECT(CONCATENATE("[Los_juniorky_double.xls]Draw!","$D$5"))</f>
        <v>#REF!</v>
      </c>
    </row>
    <row r="11" spans="1:2" ht="12.75">
      <c r="A11">
        <v>5</v>
      </c>
      <c r="B11" t="e">
        <f ca="1">INDIRECT(CONCATENATE("[Los_juniorky_double.xls]Draw!","$D$6"))</f>
        <v>#REF!</v>
      </c>
    </row>
    <row r="12" spans="1:2" ht="12.75">
      <c r="A12">
        <v>6</v>
      </c>
      <c r="B12" t="e">
        <f ca="1">INDIRECT(CONCATENATE("[Los_juniorky_double.xls]Draw!","$D$7"))</f>
        <v>#REF!</v>
      </c>
    </row>
    <row r="13" spans="1:2" ht="12.75">
      <c r="A13">
        <v>7</v>
      </c>
      <c r="B13" t="e">
        <f ca="1">INDIRECT(CONCATENATE("[Los_juniorky_double.xls]Draw!","$D$8"))</f>
        <v>#REF!</v>
      </c>
    </row>
    <row r="14" spans="1:2" ht="12.75">
      <c r="A14">
        <v>8</v>
      </c>
      <c r="B14" t="e">
        <f ca="1">INDIRECT(CONCATENATE("[Los_juniorky_double.xls]Draw!","$D$9"))</f>
        <v>#REF!</v>
      </c>
    </row>
    <row r="15" spans="1:2" ht="12.75">
      <c r="A15">
        <v>9</v>
      </c>
      <c r="B15" t="e">
        <f ca="1">INDIRECT(CONCATENATE("[Los_juniorky_double.xls]Draw!","$D$10"))</f>
        <v>#REF!</v>
      </c>
    </row>
    <row r="16" spans="1:2" ht="12.75">
      <c r="A16">
        <v>10</v>
      </c>
      <c r="B16" t="e">
        <f ca="1">INDIRECT(CONCATENATE("[Los_juniorky_double.xls]Draw!","$D$11"))</f>
        <v>#REF!</v>
      </c>
    </row>
    <row r="17" spans="1:2" ht="12.75">
      <c r="A17">
        <v>11</v>
      </c>
      <c r="B17" t="e">
        <f ca="1">INDIRECT(CONCATENATE("[Los_juniorky_double.xls]Draw!","$D$12"))</f>
        <v>#REF!</v>
      </c>
    </row>
    <row r="18" spans="1:2" ht="12.75">
      <c r="A18">
        <v>12</v>
      </c>
      <c r="B18" t="e">
        <f ca="1">INDIRECT(CONCATENATE("[Los_juniorky_double.xls]Draw!","$D$13"))</f>
        <v>#REF!</v>
      </c>
    </row>
    <row r="19" spans="1:2" ht="12.75">
      <c r="A19">
        <v>13</v>
      </c>
      <c r="B19" t="e">
        <f ca="1">INDIRECT(CONCATENATE("[Los_juniorky_double.xls]Draw!","$D$14"))</f>
        <v>#REF!</v>
      </c>
    </row>
    <row r="20" spans="1:2" ht="12.75">
      <c r="A20">
        <v>14</v>
      </c>
      <c r="B20" t="e">
        <f ca="1">INDIRECT(CONCATENATE("[Los_juniorky_double.xls]Draw!","$D$15"))</f>
        <v>#REF!</v>
      </c>
    </row>
    <row r="21" spans="1:2" ht="12.75">
      <c r="A21">
        <v>15</v>
      </c>
      <c r="B21" t="e">
        <f ca="1">INDIRECT(CONCATENATE("[Los_juniorky_double.xls]Draw!","$D$16"))</f>
        <v>#REF!</v>
      </c>
    </row>
    <row r="22" spans="1:2" ht="12.75">
      <c r="A22">
        <v>16</v>
      </c>
      <c r="B22" t="e">
        <f ca="1">INDIRECT(CONCATENATE("[Los_juniorky_double.xls]Draw!","$D$17"))</f>
        <v>#REF!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>
    <tabColor indexed="55"/>
  </sheetPr>
  <dimension ref="A1:V4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4.00390625" style="7" customWidth="1"/>
    <col min="3" max="3" width="16.75390625" style="2" customWidth="1"/>
    <col min="4" max="4" width="21.875" style="2" customWidth="1"/>
    <col min="5" max="5" width="4.375" style="3" customWidth="1"/>
    <col min="6" max="6" width="3.25390625" style="2" customWidth="1"/>
    <col min="7" max="7" width="4.75390625" style="2" customWidth="1"/>
    <col min="8" max="8" width="5.625" style="2" customWidth="1"/>
    <col min="9" max="9" width="3.375" style="2" customWidth="1"/>
    <col min="10" max="11" width="9.125" style="2" customWidth="1"/>
    <col min="12" max="12" width="4.125" style="2" customWidth="1"/>
    <col min="13" max="13" width="4.00390625" style="2" customWidth="1"/>
    <col min="14" max="14" width="4.875" style="163" hidden="1" customWidth="1"/>
    <col min="15" max="22" width="9.125" style="163" customWidth="1"/>
    <col min="23" max="16384" width="9.125" style="2" customWidth="1"/>
  </cols>
  <sheetData>
    <row r="1" spans="1:22" ht="20.25">
      <c r="A1" s="234" t="s">
        <v>23</v>
      </c>
      <c r="B1" s="234"/>
      <c r="C1" s="234"/>
      <c r="D1" s="234"/>
      <c r="E1" s="234"/>
      <c r="J1" s="130"/>
      <c r="K1" s="84"/>
      <c r="L1" s="84"/>
      <c r="M1" s="84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16.5" customHeight="1" thickBot="1">
      <c r="A2" s="65"/>
      <c r="B2" s="66"/>
      <c r="C2" s="67" t="s">
        <v>0</v>
      </c>
      <c r="D2" s="67" t="s">
        <v>2</v>
      </c>
      <c r="E2" s="67" t="s">
        <v>1</v>
      </c>
      <c r="N2" s="162"/>
      <c r="O2" s="162"/>
      <c r="P2" s="162"/>
      <c r="Q2" s="162"/>
      <c r="R2" s="162"/>
      <c r="S2" s="162"/>
      <c r="T2" s="162"/>
      <c r="U2" s="162"/>
      <c r="V2" s="162"/>
    </row>
    <row r="3" spans="8:14" ht="12" customHeight="1" thickTop="1">
      <c r="H3" s="8">
        <f>IF(E3="","",E3)</f>
      </c>
      <c r="I3" s="8">
        <f>IF(E3="","",B3)</f>
      </c>
      <c r="J3" s="8">
        <f>IF(E3="","",D3)</f>
      </c>
      <c r="K3" s="8">
        <f>IF(E3="","",C3)</f>
      </c>
      <c r="L3" s="8"/>
      <c r="M3" s="8"/>
      <c r="N3" s="80"/>
    </row>
    <row r="4" spans="1:14" ht="12.75">
      <c r="A4" s="4">
        <v>1</v>
      </c>
      <c r="B4" s="11" t="e">
        <f>IF(#REF!=1,#REF!,"")</f>
        <v>#REF!</v>
      </c>
      <c r="C4" s="9" t="e">
        <f>IF(B4=""," ",VLOOKUP(B4,#REF!,2,FALSE))</f>
        <v>#REF!</v>
      </c>
      <c r="D4" s="9" t="e">
        <f>IF(B4=""," ",VLOOKUP(B4,#REF!,3,FALSE))</f>
        <v>#REF!</v>
      </c>
      <c r="E4" s="10" t="e">
        <f>IF(B4=""," ",VLOOKUP(B4,#REF!,5,FALSE))</f>
        <v>#REF!</v>
      </c>
      <c r="H4" s="203" t="s">
        <v>42</v>
      </c>
      <c r="I4" s="203" t="s">
        <v>14</v>
      </c>
      <c r="J4" s="203" t="s">
        <v>42</v>
      </c>
      <c r="K4" s="203" t="s">
        <v>42</v>
      </c>
      <c r="L4" s="8"/>
      <c r="M4" s="8"/>
      <c r="N4" s="8">
        <v>32</v>
      </c>
    </row>
    <row r="5" spans="1:14" ht="12.75">
      <c r="A5" s="4">
        <v>2</v>
      </c>
      <c r="B5" s="11" t="e">
        <f>IF(#REF!=1,#REF!,"")</f>
        <v>#REF!</v>
      </c>
      <c r="C5" s="9" t="e">
        <f>IF(B5=""," ",VLOOKUP(B5,#REF!,2,FALSE))</f>
        <v>#REF!</v>
      </c>
      <c r="D5" s="9" t="e">
        <f>IF(B5=""," ",VLOOKUP(B5,#REF!,3,FALSE))</f>
        <v>#REF!</v>
      </c>
      <c r="E5" s="10" t="e">
        <f>IF(B5=""," ",VLOOKUP(B5,#REF!,5,FALSE))</f>
        <v>#REF!</v>
      </c>
      <c r="H5" s="203" t="s">
        <v>42</v>
      </c>
      <c r="I5" s="203" t="s">
        <v>14</v>
      </c>
      <c r="J5" s="203" t="s">
        <v>42</v>
      </c>
      <c r="K5" s="203" t="s">
        <v>42</v>
      </c>
      <c r="L5" s="8"/>
      <c r="M5" s="8"/>
      <c r="N5" s="8">
        <v>31</v>
      </c>
    </row>
    <row r="6" spans="1:14" ht="12.75">
      <c r="A6" s="4">
        <v>3</v>
      </c>
      <c r="B6" s="11" t="e">
        <f>IF(#REF!=1,#REF!,"")</f>
        <v>#REF!</v>
      </c>
      <c r="C6" s="9" t="e">
        <f>IF(B6=""," ",VLOOKUP(B6,#REF!,2,FALSE))</f>
        <v>#REF!</v>
      </c>
      <c r="D6" s="9" t="e">
        <f>IF(B6=""," ",VLOOKUP(B6,#REF!,3,FALSE))</f>
        <v>#REF!</v>
      </c>
      <c r="E6" s="10" t="e">
        <f>IF(B6=""," ",VLOOKUP(B6,#REF!,5,FALSE))</f>
        <v>#REF!</v>
      </c>
      <c r="H6" s="203" t="s">
        <v>42</v>
      </c>
      <c r="I6" s="203" t="s">
        <v>14</v>
      </c>
      <c r="J6" s="203" t="s">
        <v>42</v>
      </c>
      <c r="K6" s="203" t="s">
        <v>42</v>
      </c>
      <c r="L6" s="8"/>
      <c r="M6" s="8"/>
      <c r="N6" s="8">
        <v>30</v>
      </c>
    </row>
    <row r="7" spans="1:15" ht="12.75">
      <c r="A7" s="4">
        <v>4</v>
      </c>
      <c r="B7" s="11" t="e">
        <f>IF(#REF!=1,#REF!,"")</f>
        <v>#REF!</v>
      </c>
      <c r="C7" s="9" t="e">
        <f>IF(B7=""," ",VLOOKUP(B7,#REF!,2,FALSE))</f>
        <v>#REF!</v>
      </c>
      <c r="D7" s="9" t="e">
        <f>IF(B7=""," ",VLOOKUP(B7,#REF!,3,FALSE))</f>
        <v>#REF!</v>
      </c>
      <c r="E7" s="10" t="e">
        <f>IF(B7=""," ",VLOOKUP(B7,#REF!,5,FALSE))</f>
        <v>#REF!</v>
      </c>
      <c r="H7" s="203" t="s">
        <v>42</v>
      </c>
      <c r="I7" s="203" t="s">
        <v>14</v>
      </c>
      <c r="J7" s="203" t="s">
        <v>42</v>
      </c>
      <c r="K7" s="203" t="s">
        <v>42</v>
      </c>
      <c r="L7" s="8"/>
      <c r="M7" s="8"/>
      <c r="N7" s="8">
        <v>29</v>
      </c>
      <c r="O7" s="164"/>
    </row>
    <row r="8" spans="1:15" ht="12.75">
      <c r="A8" s="4">
        <v>5</v>
      </c>
      <c r="B8" s="11" t="e">
        <f>IF(#REF!=1,#REF!,"")</f>
        <v>#REF!</v>
      </c>
      <c r="C8" s="9" t="e">
        <f>IF(B8=""," ",VLOOKUP(B8,#REF!,2,FALSE))</f>
        <v>#REF!</v>
      </c>
      <c r="D8" s="9" t="e">
        <f>IF(B8=""," ",VLOOKUP(B8,#REF!,3,FALSE))</f>
        <v>#REF!</v>
      </c>
      <c r="E8" s="10" t="e">
        <f>IF(B8=""," ",VLOOKUP(B8,#REF!,5,FALSE))</f>
        <v>#REF!</v>
      </c>
      <c r="H8" s="203" t="s">
        <v>42</v>
      </c>
      <c r="I8" s="203" t="s">
        <v>14</v>
      </c>
      <c r="J8" s="203" t="s">
        <v>42</v>
      </c>
      <c r="K8" s="203" t="s">
        <v>42</v>
      </c>
      <c r="L8" s="8"/>
      <c r="M8" s="8"/>
      <c r="N8" s="8">
        <v>28</v>
      </c>
      <c r="O8" s="164"/>
    </row>
    <row r="9" spans="1:15" ht="12.75">
      <c r="A9" s="4">
        <v>6</v>
      </c>
      <c r="B9" s="11" t="e">
        <f>IF(#REF!=1,#REF!,"")</f>
        <v>#REF!</v>
      </c>
      <c r="C9" s="9" t="e">
        <f>IF(B9=""," ",VLOOKUP(B9,#REF!,2,FALSE))</f>
        <v>#REF!</v>
      </c>
      <c r="D9" s="9" t="e">
        <f>IF(B9=""," ",VLOOKUP(B9,#REF!,3,FALSE))</f>
        <v>#REF!</v>
      </c>
      <c r="E9" s="10" t="e">
        <f>IF(B9=""," ",VLOOKUP(B9,#REF!,5,FALSE))</f>
        <v>#REF!</v>
      </c>
      <c r="H9" s="203" t="s">
        <v>42</v>
      </c>
      <c r="I9" s="203" t="s">
        <v>14</v>
      </c>
      <c r="J9" s="203" t="s">
        <v>42</v>
      </c>
      <c r="K9" s="203" t="s">
        <v>42</v>
      </c>
      <c r="L9" s="8"/>
      <c r="M9" s="8"/>
      <c r="N9" s="8">
        <v>27</v>
      </c>
      <c r="O9" s="164"/>
    </row>
    <row r="10" spans="1:15" ht="12.75">
      <c r="A10" s="4">
        <v>7</v>
      </c>
      <c r="B10" s="11" t="e">
        <f>IF(#REF!=1,#REF!,"")</f>
        <v>#REF!</v>
      </c>
      <c r="C10" s="9" t="e">
        <f>IF(B10=""," ",VLOOKUP(B10,#REF!,2,FALSE))</f>
        <v>#REF!</v>
      </c>
      <c r="D10" s="9" t="e">
        <f>IF(B10=""," ",VLOOKUP(B10,#REF!,3,FALSE))</f>
        <v>#REF!</v>
      </c>
      <c r="E10" s="10" t="e">
        <f>IF(B10=""," ",VLOOKUP(B10,#REF!,5,FALSE))</f>
        <v>#REF!</v>
      </c>
      <c r="H10" s="203" t="s">
        <v>42</v>
      </c>
      <c r="I10" s="203" t="s">
        <v>14</v>
      </c>
      <c r="J10" s="203" t="s">
        <v>42</v>
      </c>
      <c r="K10" s="203" t="s">
        <v>42</v>
      </c>
      <c r="L10" s="8"/>
      <c r="M10" s="8"/>
      <c r="N10" s="8">
        <v>26</v>
      </c>
      <c r="O10" s="164"/>
    </row>
    <row r="11" spans="1:15" ht="12.75">
      <c r="A11" s="4">
        <v>8</v>
      </c>
      <c r="B11" s="11" t="e">
        <f>IF(#REF!=1,#REF!,"")</f>
        <v>#REF!</v>
      </c>
      <c r="C11" s="9" t="e">
        <f>IF(B11=""," ",VLOOKUP(B11,#REF!,2,FALSE))</f>
        <v>#REF!</v>
      </c>
      <c r="D11" s="9" t="e">
        <f>IF(B11=""," ",VLOOKUP(B11,#REF!,3,FALSE))</f>
        <v>#REF!</v>
      </c>
      <c r="E11" s="10" t="e">
        <f>IF(B11=""," ",VLOOKUP(B11,#REF!,5,FALSE))</f>
        <v>#REF!</v>
      </c>
      <c r="H11" s="203" t="s">
        <v>42</v>
      </c>
      <c r="I11" s="203" t="s">
        <v>14</v>
      </c>
      <c r="J11" s="203" t="s">
        <v>42</v>
      </c>
      <c r="K11" s="203" t="s">
        <v>42</v>
      </c>
      <c r="L11" s="8"/>
      <c r="M11" s="8"/>
      <c r="N11" s="8">
        <v>25</v>
      </c>
      <c r="O11" s="164"/>
    </row>
    <row r="12" spans="1:14" ht="12.75">
      <c r="A12" s="4">
        <v>9</v>
      </c>
      <c r="B12" s="11" t="e">
        <f>IF(#REF!=1,#REF!,"")</f>
        <v>#REF!</v>
      </c>
      <c r="C12" s="9" t="e">
        <f>IF(B12=""," ",VLOOKUP(B12,#REF!,2,FALSE))</f>
        <v>#REF!</v>
      </c>
      <c r="D12" s="9" t="e">
        <f>IF(B12=""," ",VLOOKUP(B12,#REF!,3,FALSE))</f>
        <v>#REF!</v>
      </c>
      <c r="E12" s="10" t="e">
        <f>IF(B12=""," ",VLOOKUP(B12,#REF!,5,FALSE))</f>
        <v>#REF!</v>
      </c>
      <c r="H12" s="203" t="s">
        <v>42</v>
      </c>
      <c r="I12" s="203" t="s">
        <v>14</v>
      </c>
      <c r="J12" s="203" t="s">
        <v>42</v>
      </c>
      <c r="K12" s="203" t="s">
        <v>42</v>
      </c>
      <c r="L12" s="8"/>
      <c r="M12" s="8"/>
      <c r="N12" s="8">
        <v>10</v>
      </c>
    </row>
    <row r="13" spans="1:14" ht="12.75">
      <c r="A13" s="4">
        <v>10</v>
      </c>
      <c r="B13" s="11" t="e">
        <f>IF(#REF!=1,#REF!,"")</f>
        <v>#REF!</v>
      </c>
      <c r="C13" s="9" t="e">
        <f>IF(B13=""," ",VLOOKUP(B13,#REF!,2,FALSE))</f>
        <v>#REF!</v>
      </c>
      <c r="D13" s="9" t="e">
        <f>IF(B13=""," ",VLOOKUP(B13,#REF!,3,FALSE))</f>
        <v>#REF!</v>
      </c>
      <c r="E13" s="10" t="e">
        <f>IF(B13=""," ",VLOOKUP(B13,#REF!,5,FALSE))</f>
        <v>#REF!</v>
      </c>
      <c r="H13" s="203" t="s">
        <v>42</v>
      </c>
      <c r="I13" s="203" t="s">
        <v>14</v>
      </c>
      <c r="J13" s="203" t="s">
        <v>42</v>
      </c>
      <c r="K13" s="203" t="s">
        <v>42</v>
      </c>
      <c r="L13" s="8"/>
      <c r="M13" s="8"/>
      <c r="N13" s="8">
        <v>10</v>
      </c>
    </row>
    <row r="14" spans="1:14" ht="12.75">
      <c r="A14" s="4">
        <v>11</v>
      </c>
      <c r="B14" s="11" t="e">
        <f>IF(#REF!=1,#REF!,"")</f>
        <v>#REF!</v>
      </c>
      <c r="C14" s="9" t="e">
        <f>IF(B14=""," ",VLOOKUP(B14,#REF!,2,FALSE))</f>
        <v>#REF!</v>
      </c>
      <c r="D14" s="9" t="e">
        <f>IF(B14=""," ",VLOOKUP(B14,#REF!,3,FALSE))</f>
        <v>#REF!</v>
      </c>
      <c r="E14" s="10" t="e">
        <f>IF(B14=""," ",VLOOKUP(B14,#REF!,5,FALSE))</f>
        <v>#REF!</v>
      </c>
      <c r="H14" s="203" t="s">
        <v>42</v>
      </c>
      <c r="I14" s="203" t="s">
        <v>14</v>
      </c>
      <c r="J14" s="203" t="s">
        <v>42</v>
      </c>
      <c r="K14" s="203" t="s">
        <v>42</v>
      </c>
      <c r="L14" s="8"/>
      <c r="M14" s="8"/>
      <c r="N14" s="8">
        <v>10</v>
      </c>
    </row>
    <row r="15" spans="1:16" ht="12.75">
      <c r="A15" s="4">
        <v>12</v>
      </c>
      <c r="B15" s="11" t="e">
        <f>IF(#REF!=1,#REF!,"")</f>
        <v>#REF!</v>
      </c>
      <c r="C15" s="9" t="e">
        <f>IF(B15=""," ",VLOOKUP(B15,#REF!,2,FALSE))</f>
        <v>#REF!</v>
      </c>
      <c r="D15" s="9" t="e">
        <f>IF(B15=""," ",VLOOKUP(B15,#REF!,3,FALSE))</f>
        <v>#REF!</v>
      </c>
      <c r="E15" s="10" t="e">
        <f>IF(B15=""," ",VLOOKUP(B15,#REF!,5,FALSE))</f>
        <v>#REF!</v>
      </c>
      <c r="H15" s="203" t="s">
        <v>42</v>
      </c>
      <c r="I15" s="203" t="s">
        <v>14</v>
      </c>
      <c r="J15" s="203" t="s">
        <v>42</v>
      </c>
      <c r="K15" s="203" t="s">
        <v>42</v>
      </c>
      <c r="L15" s="8"/>
      <c r="M15" s="8"/>
      <c r="N15" s="8">
        <v>10</v>
      </c>
      <c r="O15" s="164"/>
      <c r="P15" s="164"/>
    </row>
    <row r="16" spans="1:16" ht="12.75">
      <c r="A16" s="4">
        <v>13</v>
      </c>
      <c r="B16" s="11" t="e">
        <f>IF(#REF!=1,#REF!,"")</f>
        <v>#REF!</v>
      </c>
      <c r="C16" s="9" t="e">
        <f>IF(B16=""," ",VLOOKUP(B16,#REF!,2,FALSE))</f>
        <v>#REF!</v>
      </c>
      <c r="D16" s="9" t="e">
        <f>IF(B16=""," ",VLOOKUP(B16,#REF!,3,FALSE))</f>
        <v>#REF!</v>
      </c>
      <c r="E16" s="10" t="e">
        <f>IF(B16=""," ",VLOOKUP(B16,#REF!,5,FALSE))</f>
        <v>#REF!</v>
      </c>
      <c r="H16" s="203" t="s">
        <v>42</v>
      </c>
      <c r="I16" s="203" t="s">
        <v>14</v>
      </c>
      <c r="J16" s="203" t="s">
        <v>42</v>
      </c>
      <c r="K16" s="203" t="s">
        <v>42</v>
      </c>
      <c r="L16" s="8"/>
      <c r="M16" s="8"/>
      <c r="N16" s="8">
        <v>10</v>
      </c>
      <c r="O16" s="164"/>
      <c r="P16" s="164"/>
    </row>
    <row r="17" spans="1:16" ht="12.75">
      <c r="A17" s="4">
        <v>14</v>
      </c>
      <c r="B17" s="11" t="e">
        <f>IF(#REF!=1,#REF!,"")</f>
        <v>#REF!</v>
      </c>
      <c r="C17" s="9" t="e">
        <f>IF(B17=""," ",VLOOKUP(B17,#REF!,2,FALSE))</f>
        <v>#REF!</v>
      </c>
      <c r="D17" s="9" t="e">
        <f>IF(B17=""," ",VLOOKUP(B17,#REF!,3,FALSE))</f>
        <v>#REF!</v>
      </c>
      <c r="E17" s="10" t="e">
        <f>IF(B17=""," ",VLOOKUP(B17,#REF!,5,FALSE))</f>
        <v>#REF!</v>
      </c>
      <c r="H17" s="203" t="s">
        <v>42</v>
      </c>
      <c r="I17" s="203" t="s">
        <v>14</v>
      </c>
      <c r="J17" s="203" t="s">
        <v>42</v>
      </c>
      <c r="K17" s="203" t="s">
        <v>42</v>
      </c>
      <c r="L17" s="8"/>
      <c r="M17" s="8"/>
      <c r="N17" s="8">
        <v>10</v>
      </c>
      <c r="O17" s="164"/>
      <c r="P17" s="164"/>
    </row>
    <row r="18" spans="1:16" ht="12.75">
      <c r="A18" s="4">
        <v>15</v>
      </c>
      <c r="B18" s="11" t="e">
        <f>IF(#REF!=1,#REF!,"")</f>
        <v>#REF!</v>
      </c>
      <c r="C18" s="9" t="e">
        <f>IF(B18=""," ",VLOOKUP(B18,#REF!,2,FALSE))</f>
        <v>#REF!</v>
      </c>
      <c r="D18" s="9" t="e">
        <f>IF(B18=""," ",VLOOKUP(B18,#REF!,3,FALSE))</f>
        <v>#REF!</v>
      </c>
      <c r="E18" s="10" t="e">
        <f>IF(B18=""," ",VLOOKUP(B18,#REF!,5,FALSE))</f>
        <v>#REF!</v>
      </c>
      <c r="H18" s="203" t="s">
        <v>42</v>
      </c>
      <c r="I18" s="203" t="s">
        <v>14</v>
      </c>
      <c r="J18" s="203" t="s">
        <v>42</v>
      </c>
      <c r="K18" s="203" t="s">
        <v>42</v>
      </c>
      <c r="L18" s="8"/>
      <c r="M18" s="8"/>
      <c r="N18" s="8">
        <v>10</v>
      </c>
      <c r="O18" s="164"/>
      <c r="P18" s="164"/>
    </row>
    <row r="19" spans="1:16" ht="12.75">
      <c r="A19" s="4">
        <v>16</v>
      </c>
      <c r="B19" s="11" t="e">
        <f>IF(#REF!=1,#REF!,"")</f>
        <v>#REF!</v>
      </c>
      <c r="C19" s="9" t="e">
        <f>IF(B19=""," ",VLOOKUP(B19,#REF!,2,FALSE))</f>
        <v>#REF!</v>
      </c>
      <c r="D19" s="9" t="e">
        <f>IF(B19=""," ",VLOOKUP(B19,#REF!,3,FALSE))</f>
        <v>#REF!</v>
      </c>
      <c r="E19" s="10" t="e">
        <f>IF(B19=""," ",VLOOKUP(B19,#REF!,5,FALSE))</f>
        <v>#REF!</v>
      </c>
      <c r="H19" s="203" t="s">
        <v>42</v>
      </c>
      <c r="I19" s="203" t="s">
        <v>14</v>
      </c>
      <c r="J19" s="203" t="s">
        <v>42</v>
      </c>
      <c r="K19" s="203" t="s">
        <v>42</v>
      </c>
      <c r="L19" s="8"/>
      <c r="M19" s="8"/>
      <c r="N19" s="8">
        <v>10</v>
      </c>
      <c r="O19" s="164"/>
      <c r="P19" s="164"/>
    </row>
    <row r="20" spans="1:16" ht="12.75">
      <c r="A20" s="4">
        <v>17</v>
      </c>
      <c r="B20" s="11" t="e">
        <f>IF(#REF!=1,#REF!,"")</f>
        <v>#REF!</v>
      </c>
      <c r="C20" s="9" t="e">
        <f>IF(B20=""," ",VLOOKUP(B20,#REF!,2,FALSE))</f>
        <v>#REF!</v>
      </c>
      <c r="D20" s="9" t="e">
        <f>IF(B20=""," ",VLOOKUP(B20,#REF!,3,FALSE))</f>
        <v>#REF!</v>
      </c>
      <c r="E20" s="10" t="e">
        <f>IF(B20=""," ",VLOOKUP(B20,#REF!,5,FALSE))</f>
        <v>#REF!</v>
      </c>
      <c r="H20" s="203" t="s">
        <v>42</v>
      </c>
      <c r="I20" s="203" t="s">
        <v>14</v>
      </c>
      <c r="J20" s="203" t="s">
        <v>42</v>
      </c>
      <c r="K20" s="203" t="s">
        <v>42</v>
      </c>
      <c r="L20" s="8"/>
      <c r="M20" s="8"/>
      <c r="N20" s="8">
        <v>20</v>
      </c>
      <c r="P20" s="164"/>
    </row>
    <row r="21" spans="1:16" ht="12.75">
      <c r="A21" s="4">
        <v>18</v>
      </c>
      <c r="B21" s="11" t="e">
        <f>IF(#REF!=1,#REF!,"")</f>
        <v>#REF!</v>
      </c>
      <c r="C21" s="9" t="e">
        <f>IF(B21=""," ",VLOOKUP(B21,#REF!,2,FALSE))</f>
        <v>#REF!</v>
      </c>
      <c r="D21" s="9" t="e">
        <f>IF(B21=""," ",VLOOKUP(B21,#REF!,3,FALSE))</f>
        <v>#REF!</v>
      </c>
      <c r="E21" s="10" t="e">
        <f>IF(B21=""," ",VLOOKUP(B21,#REF!,5,FALSE))</f>
        <v>#REF!</v>
      </c>
      <c r="H21" s="203" t="s">
        <v>42</v>
      </c>
      <c r="I21" s="203" t="s">
        <v>14</v>
      </c>
      <c r="J21" s="203" t="s">
        <v>42</v>
      </c>
      <c r="K21" s="203" t="s">
        <v>42</v>
      </c>
      <c r="L21" s="8"/>
      <c r="M21" s="8"/>
      <c r="N21" s="8">
        <v>20</v>
      </c>
      <c r="P21" s="164"/>
    </row>
    <row r="22" spans="1:16" ht="12.75">
      <c r="A22" s="4">
        <v>19</v>
      </c>
      <c r="B22" s="11" t="e">
        <f>IF(#REF!=1,#REF!,"")</f>
        <v>#REF!</v>
      </c>
      <c r="C22" s="9" t="e">
        <f>IF(B22=""," ",VLOOKUP(B22,#REF!,2,FALSE))</f>
        <v>#REF!</v>
      </c>
      <c r="D22" s="9" t="e">
        <f>IF(B22=""," ",VLOOKUP(B22,#REF!,3,FALSE))</f>
        <v>#REF!</v>
      </c>
      <c r="E22" s="10" t="e">
        <f>IF(B22=""," ",VLOOKUP(B22,#REF!,5,FALSE))</f>
        <v>#REF!</v>
      </c>
      <c r="H22" s="203" t="s">
        <v>42</v>
      </c>
      <c r="I22" s="203" t="s">
        <v>14</v>
      </c>
      <c r="J22" s="203" t="s">
        <v>42</v>
      </c>
      <c r="K22" s="203" t="s">
        <v>42</v>
      </c>
      <c r="L22" s="8"/>
      <c r="M22" s="8"/>
      <c r="N22" s="8">
        <v>20</v>
      </c>
      <c r="P22" s="164"/>
    </row>
    <row r="23" spans="1:16" ht="12.75">
      <c r="A23" s="4">
        <v>20</v>
      </c>
      <c r="B23" s="11" t="e">
        <f>IF(#REF!=1,#REF!,"")</f>
        <v>#REF!</v>
      </c>
      <c r="C23" s="9" t="e">
        <f>IF(B23=""," ",VLOOKUP(B23,#REF!,2,FALSE))</f>
        <v>#REF!</v>
      </c>
      <c r="D23" s="9" t="e">
        <f>IF(B23=""," ",VLOOKUP(B23,#REF!,3,FALSE))</f>
        <v>#REF!</v>
      </c>
      <c r="E23" s="10" t="e">
        <f>IF(B23=""," ",VLOOKUP(B23,#REF!,5,FALSE))</f>
        <v>#REF!</v>
      </c>
      <c r="H23" s="203" t="s">
        <v>42</v>
      </c>
      <c r="I23" s="203" t="s">
        <v>14</v>
      </c>
      <c r="J23" s="203" t="s">
        <v>42</v>
      </c>
      <c r="K23" s="203" t="s">
        <v>42</v>
      </c>
      <c r="L23" s="8"/>
      <c r="M23" s="8"/>
      <c r="N23" s="8">
        <v>20</v>
      </c>
      <c r="O23" s="164"/>
      <c r="P23" s="164"/>
    </row>
    <row r="24" spans="1:16" ht="12.75">
      <c r="A24" s="4">
        <v>21</v>
      </c>
      <c r="B24" s="11" t="e">
        <f>IF(#REF!=1,#REF!,"")</f>
        <v>#REF!</v>
      </c>
      <c r="C24" s="9" t="e">
        <f>IF(B24=""," ",VLOOKUP(B24,#REF!,2,FALSE))</f>
        <v>#REF!</v>
      </c>
      <c r="D24" s="9" t="e">
        <f>IF(B24=""," ",VLOOKUP(B24,#REF!,3,FALSE))</f>
        <v>#REF!</v>
      </c>
      <c r="E24" s="10" t="e">
        <f>IF(B24=""," ",VLOOKUP(B24,#REF!,5,FALSE))</f>
        <v>#REF!</v>
      </c>
      <c r="H24" s="203" t="s">
        <v>42</v>
      </c>
      <c r="I24" s="203" t="s">
        <v>14</v>
      </c>
      <c r="J24" s="203" t="s">
        <v>42</v>
      </c>
      <c r="K24" s="203" t="s">
        <v>42</v>
      </c>
      <c r="L24" s="8"/>
      <c r="M24" s="8"/>
      <c r="N24" s="8">
        <v>20</v>
      </c>
      <c r="O24" s="164"/>
      <c r="P24" s="164"/>
    </row>
    <row r="25" spans="1:16" ht="12.75">
      <c r="A25" s="4">
        <v>22</v>
      </c>
      <c r="B25" s="11" t="e">
        <f>IF(#REF!=1,#REF!,"")</f>
        <v>#REF!</v>
      </c>
      <c r="C25" s="9" t="e">
        <f>IF(B25=""," ",VLOOKUP(B25,#REF!,2,FALSE))</f>
        <v>#REF!</v>
      </c>
      <c r="D25" s="9" t="e">
        <f>IF(B25=""," ",VLOOKUP(B25,#REF!,3,FALSE))</f>
        <v>#REF!</v>
      </c>
      <c r="E25" s="10" t="e">
        <f>IF(B25=""," ",VLOOKUP(B25,#REF!,5,FALSE))</f>
        <v>#REF!</v>
      </c>
      <c r="H25" s="203" t="s">
        <v>42</v>
      </c>
      <c r="I25" s="203" t="s">
        <v>14</v>
      </c>
      <c r="J25" s="203" t="s">
        <v>42</v>
      </c>
      <c r="K25" s="203" t="s">
        <v>42</v>
      </c>
      <c r="L25" s="8"/>
      <c r="M25" s="8"/>
      <c r="N25" s="8">
        <v>20</v>
      </c>
      <c r="O25" s="164"/>
      <c r="P25" s="164"/>
    </row>
    <row r="26" spans="1:16" ht="12.75">
      <c r="A26" s="4">
        <v>23</v>
      </c>
      <c r="B26" s="11" t="e">
        <f>IF(#REF!=1,#REF!,"")</f>
        <v>#REF!</v>
      </c>
      <c r="C26" s="9" t="e">
        <f>IF(B26=""," ",VLOOKUP(B26,#REF!,2,FALSE))</f>
        <v>#REF!</v>
      </c>
      <c r="D26" s="9" t="e">
        <f>IF(B26=""," ",VLOOKUP(B26,#REF!,3,FALSE))</f>
        <v>#REF!</v>
      </c>
      <c r="E26" s="10" t="e">
        <f>IF(B26=""," ",VLOOKUP(B26,#REF!,5,FALSE))</f>
        <v>#REF!</v>
      </c>
      <c r="H26" s="203" t="s">
        <v>42</v>
      </c>
      <c r="I26" s="203" t="s">
        <v>14</v>
      </c>
      <c r="J26" s="203" t="s">
        <v>42</v>
      </c>
      <c r="K26" s="203" t="s">
        <v>42</v>
      </c>
      <c r="L26" s="8"/>
      <c r="M26" s="8"/>
      <c r="N26" s="8">
        <v>20</v>
      </c>
      <c r="O26" s="164"/>
      <c r="P26" s="164"/>
    </row>
    <row r="27" spans="1:16" ht="12.75">
      <c r="A27" s="4">
        <v>24</v>
      </c>
      <c r="B27" s="11" t="e">
        <f>IF(#REF!=1,#REF!,"")</f>
        <v>#REF!</v>
      </c>
      <c r="C27" s="9" t="e">
        <f>IF(B27=""," ",VLOOKUP(B27,#REF!,2,FALSE))</f>
        <v>#REF!</v>
      </c>
      <c r="D27" s="9" t="e">
        <f>IF(B27=""," ",VLOOKUP(B27,#REF!,3,FALSE))</f>
        <v>#REF!</v>
      </c>
      <c r="E27" s="10" t="e">
        <f>IF(B27=""," ",VLOOKUP(B27,#REF!,5,FALSE))</f>
        <v>#REF!</v>
      </c>
      <c r="H27" s="203" t="s">
        <v>42</v>
      </c>
      <c r="I27" s="203" t="s">
        <v>14</v>
      </c>
      <c r="J27" s="203" t="s">
        <v>42</v>
      </c>
      <c r="K27" s="203" t="s">
        <v>42</v>
      </c>
      <c r="L27" s="8"/>
      <c r="M27" s="8"/>
      <c r="N27" s="8">
        <v>20</v>
      </c>
      <c r="O27" s="164"/>
      <c r="P27" s="164"/>
    </row>
    <row r="28" spans="1:16" ht="12.75">
      <c r="A28" s="4">
        <v>25</v>
      </c>
      <c r="B28" s="11" t="e">
        <f>IF(#REF!=1,#REF!,"")</f>
        <v>#REF!</v>
      </c>
      <c r="C28" s="9" t="e">
        <f>IF(B28=""," ",VLOOKUP(B28,#REF!,2,FALSE))</f>
        <v>#REF!</v>
      </c>
      <c r="D28" s="9" t="e">
        <f>IF(B28=""," ",VLOOKUP(B28,#REF!,3,FALSE))</f>
        <v>#REF!</v>
      </c>
      <c r="E28" s="10" t="e">
        <f>IF(B28=""," ",VLOOKUP(B28,#REF!,5,FALSE))</f>
        <v>#REF!</v>
      </c>
      <c r="H28" s="203" t="s">
        <v>42</v>
      </c>
      <c r="I28" s="203" t="s">
        <v>14</v>
      </c>
      <c r="J28" s="203" t="s">
        <v>42</v>
      </c>
      <c r="K28" s="203" t="s">
        <v>42</v>
      </c>
      <c r="L28" s="8"/>
      <c r="M28" s="8"/>
      <c r="N28" s="8">
        <v>5</v>
      </c>
      <c r="P28" s="164"/>
    </row>
    <row r="29" spans="1:16" ht="12.75">
      <c r="A29" s="4">
        <v>26</v>
      </c>
      <c r="B29" s="11" t="e">
        <f>IF(#REF!=1,#REF!,"")</f>
        <v>#REF!</v>
      </c>
      <c r="C29" s="9" t="e">
        <f>IF(B29=""," ",VLOOKUP(B29,#REF!,2,FALSE))</f>
        <v>#REF!</v>
      </c>
      <c r="D29" s="9" t="e">
        <f>IF(B29=""," ",VLOOKUP(B29,#REF!,3,FALSE))</f>
        <v>#REF!</v>
      </c>
      <c r="E29" s="10" t="e">
        <f>IF(B29=""," ",VLOOKUP(B29,#REF!,5,FALSE))</f>
        <v>#REF!</v>
      </c>
      <c r="H29" s="203" t="s">
        <v>42</v>
      </c>
      <c r="I29" s="203" t="s">
        <v>14</v>
      </c>
      <c r="J29" s="203" t="s">
        <v>42</v>
      </c>
      <c r="K29" s="203" t="s">
        <v>42</v>
      </c>
      <c r="L29" s="8"/>
      <c r="M29" s="8"/>
      <c r="N29" s="8">
        <v>5</v>
      </c>
      <c r="P29" s="164"/>
    </row>
    <row r="30" spans="1:16" ht="12.75">
      <c r="A30" s="4">
        <v>27</v>
      </c>
      <c r="B30" s="11" t="e">
        <f>IF(#REF!=1,#REF!,"")</f>
        <v>#REF!</v>
      </c>
      <c r="C30" s="9" t="e">
        <f>IF(B30=""," ",VLOOKUP(B30,#REF!,2,FALSE))</f>
        <v>#REF!</v>
      </c>
      <c r="D30" s="9" t="e">
        <f>IF(B30=""," ",VLOOKUP(B30,#REF!,3,FALSE))</f>
        <v>#REF!</v>
      </c>
      <c r="E30" s="10" t="e">
        <f>IF(B30=""," ",VLOOKUP(B30,#REF!,5,FALSE))</f>
        <v>#REF!</v>
      </c>
      <c r="H30" s="203" t="s">
        <v>42</v>
      </c>
      <c r="I30" s="203" t="s">
        <v>14</v>
      </c>
      <c r="J30" s="203" t="s">
        <v>42</v>
      </c>
      <c r="K30" s="203" t="s">
        <v>42</v>
      </c>
      <c r="L30" s="8"/>
      <c r="M30" s="8"/>
      <c r="N30" s="8">
        <v>5</v>
      </c>
      <c r="P30" s="164"/>
    </row>
    <row r="31" spans="1:16" ht="12.75">
      <c r="A31" s="4">
        <v>28</v>
      </c>
      <c r="B31" s="11" t="e">
        <f>IF(#REF!=1,#REF!,"")</f>
        <v>#REF!</v>
      </c>
      <c r="C31" s="9" t="e">
        <f>IF(B31=""," ",VLOOKUP(B31,#REF!,2,FALSE))</f>
        <v>#REF!</v>
      </c>
      <c r="D31" s="9" t="e">
        <f>IF(B31=""," ",VLOOKUP(B31,#REF!,3,FALSE))</f>
        <v>#REF!</v>
      </c>
      <c r="E31" s="10" t="e">
        <f>IF(B31=""," ",VLOOKUP(B31,#REF!,5,FALSE))</f>
        <v>#REF!</v>
      </c>
      <c r="H31" s="203" t="s">
        <v>42</v>
      </c>
      <c r="I31" s="203" t="s">
        <v>14</v>
      </c>
      <c r="J31" s="203" t="s">
        <v>42</v>
      </c>
      <c r="K31" s="203" t="s">
        <v>42</v>
      </c>
      <c r="L31" s="8"/>
      <c r="M31" s="8"/>
      <c r="N31" s="8">
        <v>5</v>
      </c>
      <c r="O31" s="164"/>
      <c r="P31" s="164"/>
    </row>
    <row r="32" spans="1:16" ht="12.75">
      <c r="A32" s="4">
        <v>29</v>
      </c>
      <c r="B32" s="11" t="e">
        <f>IF(#REF!=1,#REF!,"")</f>
        <v>#REF!</v>
      </c>
      <c r="C32" s="9" t="e">
        <f>IF(B32=""," ",VLOOKUP(B32,#REF!,2,FALSE))</f>
        <v>#REF!</v>
      </c>
      <c r="D32" s="9" t="e">
        <f>IF(B32=""," ",VLOOKUP(B32,#REF!,3,FALSE))</f>
        <v>#REF!</v>
      </c>
      <c r="E32" s="10" t="e">
        <f>IF(B32=""," ",VLOOKUP(B32,#REF!,5,FALSE))</f>
        <v>#REF!</v>
      </c>
      <c r="H32" s="203" t="s">
        <v>42</v>
      </c>
      <c r="I32" s="203" t="s">
        <v>14</v>
      </c>
      <c r="J32" s="203" t="s">
        <v>42</v>
      </c>
      <c r="K32" s="203" t="s">
        <v>42</v>
      </c>
      <c r="L32" s="8"/>
      <c r="M32" s="8"/>
      <c r="N32" s="8">
        <v>5</v>
      </c>
      <c r="O32" s="164"/>
      <c r="P32" s="164"/>
    </row>
    <row r="33" spans="1:16" ht="12.75">
      <c r="A33" s="4">
        <v>30</v>
      </c>
      <c r="B33" s="11" t="e">
        <f>IF(#REF!=1,#REF!,"")</f>
        <v>#REF!</v>
      </c>
      <c r="C33" s="9" t="e">
        <f>IF(B33=""," ",VLOOKUP(B33,#REF!,2,FALSE))</f>
        <v>#REF!</v>
      </c>
      <c r="D33" s="9" t="e">
        <f>IF(B33=""," ",VLOOKUP(B33,#REF!,3,FALSE))</f>
        <v>#REF!</v>
      </c>
      <c r="E33" s="10" t="e">
        <f>IF(B33=""," ",VLOOKUP(B33,#REF!,5,FALSE))</f>
        <v>#REF!</v>
      </c>
      <c r="H33" s="203" t="s">
        <v>42</v>
      </c>
      <c r="I33" s="203" t="s">
        <v>14</v>
      </c>
      <c r="J33" s="203" t="s">
        <v>42</v>
      </c>
      <c r="K33" s="203" t="s">
        <v>42</v>
      </c>
      <c r="L33" s="8"/>
      <c r="M33" s="8"/>
      <c r="N33" s="8">
        <v>5</v>
      </c>
      <c r="O33" s="164"/>
      <c r="P33" s="164"/>
    </row>
    <row r="34" spans="1:16" ht="12.75">
      <c r="A34" s="4">
        <v>31</v>
      </c>
      <c r="B34" s="11" t="e">
        <f>IF(#REF!=1,#REF!,"")</f>
        <v>#REF!</v>
      </c>
      <c r="C34" s="9" t="e">
        <f>IF(B34=""," ",VLOOKUP(B34,#REF!,2,FALSE))</f>
        <v>#REF!</v>
      </c>
      <c r="D34" s="9" t="e">
        <f>IF(B34=""," ",VLOOKUP(B34,#REF!,3,FALSE))</f>
        <v>#REF!</v>
      </c>
      <c r="E34" s="10" t="e">
        <f>IF(B34=""," ",VLOOKUP(B34,#REF!,5,FALSE))</f>
        <v>#REF!</v>
      </c>
      <c r="H34" s="203" t="s">
        <v>42</v>
      </c>
      <c r="I34" s="203" t="s">
        <v>14</v>
      </c>
      <c r="J34" s="203" t="s">
        <v>42</v>
      </c>
      <c r="K34" s="203" t="s">
        <v>42</v>
      </c>
      <c r="L34" s="8"/>
      <c r="M34" s="8"/>
      <c r="N34" s="8">
        <v>5</v>
      </c>
      <c r="O34" s="164"/>
      <c r="P34" s="164"/>
    </row>
    <row r="35" spans="1:16" ht="13.5" thickBot="1">
      <c r="A35" s="12">
        <v>32</v>
      </c>
      <c r="B35" s="11" t="e">
        <f>IF(#REF!=1,#REF!,"")</f>
        <v>#REF!</v>
      </c>
      <c r="C35" s="9" t="e">
        <f>IF(B35=""," ",VLOOKUP(B35,#REF!,2,FALSE))</f>
        <v>#REF!</v>
      </c>
      <c r="D35" s="9" t="e">
        <f>IF(B35=""," ",VLOOKUP(B35,#REF!,3,FALSE))</f>
        <v>#REF!</v>
      </c>
      <c r="E35" s="10" t="e">
        <f>IF(B35=""," ",VLOOKUP(B35,#REF!,5,FALSE))</f>
        <v>#REF!</v>
      </c>
      <c r="H35" s="203" t="s">
        <v>42</v>
      </c>
      <c r="I35" s="203" t="s">
        <v>14</v>
      </c>
      <c r="J35" s="203" t="s">
        <v>42</v>
      </c>
      <c r="K35" s="203" t="s">
        <v>42</v>
      </c>
      <c r="L35" s="8"/>
      <c r="M35" s="8"/>
      <c r="N35" s="8">
        <v>5</v>
      </c>
      <c r="O35" s="164"/>
      <c r="P35" s="164"/>
    </row>
    <row r="36" spans="1:16" ht="12.75">
      <c r="A36" s="4">
        <v>33</v>
      </c>
      <c r="B36" s="11" t="e">
        <f>IF(#REF!=1,#REF!,"")</f>
        <v>#REF!</v>
      </c>
      <c r="C36" s="9" t="e">
        <f>IF(B36=""," ",VLOOKUP(B36,#REF!,2,FALSE))</f>
        <v>#REF!</v>
      </c>
      <c r="D36" s="9" t="e">
        <f>IF(B36=""," ",VLOOKUP(B36,#REF!,3,FALSE))</f>
        <v>#REF!</v>
      </c>
      <c r="E36" s="10" t="e">
        <f>IF(B36=""," ",VLOOKUP(B36,#REF!,5,FALSE))</f>
        <v>#REF!</v>
      </c>
      <c r="H36" s="203" t="s">
        <v>42</v>
      </c>
      <c r="I36" s="203" t="s">
        <v>14</v>
      </c>
      <c r="J36" s="203" t="s">
        <v>42</v>
      </c>
      <c r="K36" s="203" t="s">
        <v>42</v>
      </c>
      <c r="L36" s="8"/>
      <c r="M36" s="8"/>
      <c r="P36" s="164"/>
    </row>
    <row r="37" spans="1:16" ht="12.75">
      <c r="A37" s="4">
        <v>34</v>
      </c>
      <c r="B37" s="11" t="e">
        <f>IF(#REF!=1,#REF!,"")</f>
        <v>#REF!</v>
      </c>
      <c r="C37" s="9" t="e">
        <f>IF(B37=""," ",VLOOKUP(B37,#REF!,2,FALSE))</f>
        <v>#REF!</v>
      </c>
      <c r="D37" s="9" t="e">
        <f>IF(B37=""," ",VLOOKUP(B37,#REF!,3,FALSE))</f>
        <v>#REF!</v>
      </c>
      <c r="E37" s="10" t="e">
        <f>IF(B37=""," ",VLOOKUP(B37,#REF!,5,FALSE))</f>
        <v>#REF!</v>
      </c>
      <c r="H37" s="203" t="s">
        <v>42</v>
      </c>
      <c r="I37" s="203" t="s">
        <v>14</v>
      </c>
      <c r="J37" s="203" t="s">
        <v>42</v>
      </c>
      <c r="K37" s="203" t="s">
        <v>42</v>
      </c>
      <c r="L37" s="8"/>
      <c r="M37" s="8"/>
      <c r="P37" s="164"/>
    </row>
    <row r="38" spans="1:16" ht="12.75">
      <c r="A38" s="4">
        <v>35</v>
      </c>
      <c r="B38" s="11" t="e">
        <f>IF(#REF!=1,#REF!,"")</f>
        <v>#REF!</v>
      </c>
      <c r="C38" s="9" t="e">
        <f>IF(B38=""," ",VLOOKUP(B38,#REF!,2,FALSE))</f>
        <v>#REF!</v>
      </c>
      <c r="D38" s="9" t="e">
        <f>IF(B38=""," ",VLOOKUP(B38,#REF!,3,FALSE))</f>
        <v>#REF!</v>
      </c>
      <c r="E38" s="10" t="e">
        <f>IF(B38=""," ",VLOOKUP(B38,#REF!,5,FALSE))</f>
        <v>#REF!</v>
      </c>
      <c r="H38" s="203" t="s">
        <v>42</v>
      </c>
      <c r="I38" s="203" t="s">
        <v>14</v>
      </c>
      <c r="J38" s="203" t="s">
        <v>42</v>
      </c>
      <c r="K38" s="203" t="s">
        <v>42</v>
      </c>
      <c r="L38" s="8"/>
      <c r="M38" s="8"/>
      <c r="P38" s="164"/>
    </row>
    <row r="39" spans="1:16" ht="12.75">
      <c r="A39" s="4">
        <v>36</v>
      </c>
      <c r="B39" s="11" t="e">
        <f>IF(#REF!=1,#REF!,"")</f>
        <v>#REF!</v>
      </c>
      <c r="C39" s="9" t="e">
        <f>IF(B39=""," ",VLOOKUP(B39,#REF!,2,FALSE))</f>
        <v>#REF!</v>
      </c>
      <c r="D39" s="9" t="e">
        <f>IF(B39=""," ",VLOOKUP(B39,#REF!,3,FALSE))</f>
        <v>#REF!</v>
      </c>
      <c r="E39" s="10" t="e">
        <f>IF(B39=""," ",VLOOKUP(B39,#REF!,5,FALSE))</f>
        <v>#REF!</v>
      </c>
      <c r="H39" s="203" t="s">
        <v>42</v>
      </c>
      <c r="I39" s="203" t="s">
        <v>14</v>
      </c>
      <c r="J39" s="203" t="s">
        <v>42</v>
      </c>
      <c r="K39" s="203" t="s">
        <v>42</v>
      </c>
      <c r="L39" s="8"/>
      <c r="M39" s="8"/>
      <c r="O39" s="164"/>
      <c r="P39" s="164"/>
    </row>
    <row r="40" spans="1:16" ht="12.75">
      <c r="A40" s="4">
        <v>37</v>
      </c>
      <c r="B40" s="11" t="e">
        <f>IF(#REF!=1,#REF!,"")</f>
        <v>#REF!</v>
      </c>
      <c r="C40" s="9" t="e">
        <f>IF(B40=""," ",VLOOKUP(B40,#REF!,2,FALSE))</f>
        <v>#REF!</v>
      </c>
      <c r="D40" s="9" t="e">
        <f>IF(B40=""," ",VLOOKUP(B40,#REF!,3,FALSE))</f>
        <v>#REF!</v>
      </c>
      <c r="E40" s="10" t="e">
        <f>IF(B40=""," ",VLOOKUP(B40,#REF!,5,FALSE))</f>
        <v>#REF!</v>
      </c>
      <c r="H40" s="203" t="s">
        <v>42</v>
      </c>
      <c r="I40" s="203" t="s">
        <v>14</v>
      </c>
      <c r="J40" s="203" t="s">
        <v>42</v>
      </c>
      <c r="K40" s="203" t="s">
        <v>42</v>
      </c>
      <c r="L40" s="8"/>
      <c r="M40" s="8"/>
      <c r="O40" s="164"/>
      <c r="P40" s="164"/>
    </row>
    <row r="41" spans="1:16" ht="12.75">
      <c r="A41" s="4">
        <v>38</v>
      </c>
      <c r="B41" s="11" t="e">
        <f>IF(#REF!=1,#REF!,"")</f>
        <v>#REF!</v>
      </c>
      <c r="C41" s="9" t="e">
        <f>IF(B41=""," ",VLOOKUP(B41,#REF!,2,FALSE))</f>
        <v>#REF!</v>
      </c>
      <c r="D41" s="9" t="e">
        <f>IF(B41=""," ",VLOOKUP(B41,#REF!,3,FALSE))</f>
        <v>#REF!</v>
      </c>
      <c r="E41" s="10" t="e">
        <f>IF(B41=""," ",VLOOKUP(B41,#REF!,5,FALSE))</f>
        <v>#REF!</v>
      </c>
      <c r="H41" s="203" t="s">
        <v>42</v>
      </c>
      <c r="I41" s="203" t="s">
        <v>14</v>
      </c>
      <c r="J41" s="203" t="s">
        <v>42</v>
      </c>
      <c r="K41" s="203" t="s">
        <v>42</v>
      </c>
      <c r="L41" s="8"/>
      <c r="M41" s="8"/>
      <c r="O41" s="164"/>
      <c r="P41" s="164"/>
    </row>
    <row r="42" spans="1:16" ht="12.75">
      <c r="A42" s="4">
        <v>39</v>
      </c>
      <c r="B42" s="11" t="e">
        <f>IF(#REF!=1,#REF!,"")</f>
        <v>#REF!</v>
      </c>
      <c r="C42" s="9" t="e">
        <f>IF(B42=""," ",VLOOKUP(B42,#REF!,2,FALSE))</f>
        <v>#REF!</v>
      </c>
      <c r="D42" s="9" t="e">
        <f>IF(B42=""," ",VLOOKUP(B42,#REF!,3,FALSE))</f>
        <v>#REF!</v>
      </c>
      <c r="E42" s="10" t="e">
        <f>IF(B42=""," ",VLOOKUP(B42,#REF!,5,FALSE))</f>
        <v>#REF!</v>
      </c>
      <c r="H42" s="203" t="s">
        <v>42</v>
      </c>
      <c r="I42" s="203" t="s">
        <v>14</v>
      </c>
      <c r="J42" s="203" t="s">
        <v>42</v>
      </c>
      <c r="K42" s="203" t="s">
        <v>42</v>
      </c>
      <c r="L42" s="8"/>
      <c r="M42" s="8"/>
      <c r="O42" s="164"/>
      <c r="P42" s="164"/>
    </row>
    <row r="43" spans="1:16" ht="12.75">
      <c r="A43" s="4">
        <v>40</v>
      </c>
      <c r="B43" s="11" t="e">
        <f>IF(#REF!=1,#REF!,"")</f>
        <v>#REF!</v>
      </c>
      <c r="C43" s="9" t="e">
        <f>IF(B43=""," ",VLOOKUP(B43,#REF!,2,FALSE))</f>
        <v>#REF!</v>
      </c>
      <c r="D43" s="9" t="e">
        <f>IF(B43=""," ",VLOOKUP(B43,#REF!,3,FALSE))</f>
        <v>#REF!</v>
      </c>
      <c r="E43" s="10" t="e">
        <f>IF(B43=""," ",VLOOKUP(B43,#REF!,5,FALSE))</f>
        <v>#REF!</v>
      </c>
      <c r="H43" s="203" t="s">
        <v>42</v>
      </c>
      <c r="I43" s="203" t="s">
        <v>14</v>
      </c>
      <c r="J43" s="203" t="s">
        <v>42</v>
      </c>
      <c r="K43" s="203" t="s">
        <v>42</v>
      </c>
      <c r="L43" s="8"/>
      <c r="M43" s="8"/>
      <c r="O43" s="164"/>
      <c r="P43" s="164"/>
    </row>
    <row r="44" spans="1:13" ht="12.75">
      <c r="A44" s="4">
        <v>41</v>
      </c>
      <c r="B44" s="11" t="e">
        <f>IF(#REF!=1,#REF!,"")</f>
        <v>#REF!</v>
      </c>
      <c r="C44" s="9" t="e">
        <f>IF(B44=""," ",VLOOKUP(B44,#REF!,2,FALSE))</f>
        <v>#REF!</v>
      </c>
      <c r="D44" s="9" t="e">
        <f>IF(B44=""," ",VLOOKUP(B44,#REF!,3,FALSE))</f>
        <v>#REF!</v>
      </c>
      <c r="E44" s="10" t="e">
        <f>IF(B44=""," ",VLOOKUP(B44,#REF!,5,FALSE))</f>
        <v>#REF!</v>
      </c>
      <c r="H44" s="203" t="s">
        <v>42</v>
      </c>
      <c r="I44" s="203" t="s">
        <v>14</v>
      </c>
      <c r="J44" s="203" t="s">
        <v>42</v>
      </c>
      <c r="K44" s="203" t="s">
        <v>42</v>
      </c>
      <c r="L44" s="8"/>
      <c r="M44" s="8"/>
    </row>
    <row r="45" spans="1:13" ht="12.75">
      <c r="A45" s="4">
        <v>42</v>
      </c>
      <c r="B45" s="11" t="e">
        <f>IF(#REF!=1,#REF!,"")</f>
        <v>#REF!</v>
      </c>
      <c r="C45" s="9" t="e">
        <f>IF(B45=""," ",VLOOKUP(B45,#REF!,2,FALSE))</f>
        <v>#REF!</v>
      </c>
      <c r="D45" s="9" t="e">
        <f>IF(B45=""," ",VLOOKUP(B45,#REF!,3,FALSE))</f>
        <v>#REF!</v>
      </c>
      <c r="E45" s="10" t="e">
        <f>IF(B45=""," ",VLOOKUP(B45,#REF!,5,FALSE))</f>
        <v>#REF!</v>
      </c>
      <c r="H45" s="203" t="s">
        <v>42</v>
      </c>
      <c r="I45" s="203" t="s">
        <v>14</v>
      </c>
      <c r="J45" s="203" t="s">
        <v>42</v>
      </c>
      <c r="K45" s="203" t="s">
        <v>42</v>
      </c>
      <c r="L45" s="8"/>
      <c r="M45" s="8"/>
    </row>
    <row r="46" spans="1:13" ht="12.75">
      <c r="A46" s="4">
        <v>43</v>
      </c>
      <c r="B46" s="11" t="e">
        <f>IF(#REF!=1,#REF!,"")</f>
        <v>#REF!</v>
      </c>
      <c r="C46" s="9" t="e">
        <f>IF(B46=""," ",VLOOKUP(B46,#REF!,2,FALSE))</f>
        <v>#REF!</v>
      </c>
      <c r="D46" s="9" t="e">
        <f>IF(B46=""," ",VLOOKUP(B46,#REF!,3,FALSE))</f>
        <v>#REF!</v>
      </c>
      <c r="E46" s="10" t="e">
        <f>IF(B46=""," ",VLOOKUP(B46,#REF!,5,FALSE))</f>
        <v>#REF!</v>
      </c>
      <c r="H46" s="203" t="s">
        <v>42</v>
      </c>
      <c r="I46" s="203" t="s">
        <v>14</v>
      </c>
      <c r="J46" s="203" t="s">
        <v>42</v>
      </c>
      <c r="K46" s="203" t="s">
        <v>42</v>
      </c>
      <c r="L46" s="8"/>
      <c r="M46" s="8"/>
    </row>
    <row r="47" spans="1:13" ht="12.75">
      <c r="A47" s="4">
        <v>44</v>
      </c>
      <c r="B47" s="11" t="e">
        <f>IF(#REF!=1,#REF!,"")</f>
        <v>#REF!</v>
      </c>
      <c r="C47" s="9" t="e">
        <f>IF(B47=""," ",VLOOKUP(B47,#REF!,2,FALSE))</f>
        <v>#REF!</v>
      </c>
      <c r="D47" s="9" t="e">
        <f>IF(B47=""," ",VLOOKUP(B47,#REF!,3,FALSE))</f>
        <v>#REF!</v>
      </c>
      <c r="E47" s="10" t="e">
        <f>IF(B47=""," ",VLOOKUP(B47,#REF!,5,FALSE))</f>
        <v>#REF!</v>
      </c>
      <c r="H47" s="203" t="s">
        <v>42</v>
      </c>
      <c r="I47" s="203" t="s">
        <v>14</v>
      </c>
      <c r="J47" s="203" t="s">
        <v>42</v>
      </c>
      <c r="K47" s="203" t="s">
        <v>42</v>
      </c>
      <c r="L47" s="8"/>
      <c r="M47" s="8"/>
    </row>
    <row r="48" spans="1:13" ht="12.75">
      <c r="A48" s="4">
        <v>45</v>
      </c>
      <c r="B48" s="11" t="e">
        <f>IF(#REF!=1,#REF!,"")</f>
        <v>#REF!</v>
      </c>
      <c r="C48" s="9" t="e">
        <f>IF(B48=""," ",VLOOKUP(B48,#REF!,2,FALSE))</f>
        <v>#REF!</v>
      </c>
      <c r="D48" s="9" t="e">
        <f>IF(B48=""," ",VLOOKUP(B48,#REF!,3,FALSE))</f>
        <v>#REF!</v>
      </c>
      <c r="E48" s="10" t="e">
        <f>IF(B48=""," ",VLOOKUP(B48,#REF!,5,FALSE))</f>
        <v>#REF!</v>
      </c>
      <c r="H48" s="203" t="s">
        <v>42</v>
      </c>
      <c r="I48" s="203" t="s">
        <v>14</v>
      </c>
      <c r="J48" s="203" t="s">
        <v>42</v>
      </c>
      <c r="K48" s="203" t="s">
        <v>42</v>
      </c>
      <c r="L48" s="8"/>
      <c r="M48" s="8"/>
    </row>
    <row r="49" spans="1:13" ht="12.75">
      <c r="A49" s="4">
        <v>46</v>
      </c>
      <c r="B49" s="11" t="e">
        <f>IF(#REF!=1,#REF!,"")</f>
        <v>#REF!</v>
      </c>
      <c r="C49" s="9" t="e">
        <f>IF(B49=""," ",VLOOKUP(B49,#REF!,2,FALSE))</f>
        <v>#REF!</v>
      </c>
      <c r="D49" s="9" t="e">
        <f>IF(B49=""," ",VLOOKUP(B49,#REF!,3,FALSE))</f>
        <v>#REF!</v>
      </c>
      <c r="E49" s="10" t="e">
        <f>IF(B49=""," ",VLOOKUP(B49,#REF!,5,FALSE))</f>
        <v>#REF!</v>
      </c>
      <c r="H49" s="203" t="s">
        <v>42</v>
      </c>
      <c r="I49" s="203" t="s">
        <v>14</v>
      </c>
      <c r="J49" s="203" t="s">
        <v>42</v>
      </c>
      <c r="K49" s="203" t="s">
        <v>42</v>
      </c>
      <c r="L49" s="8"/>
      <c r="M49" s="8"/>
    </row>
    <row r="50" spans="1:13" ht="12.75">
      <c r="A50" s="4">
        <v>47</v>
      </c>
      <c r="B50" s="11" t="e">
        <f>IF(#REF!=1,#REF!,"")</f>
        <v>#REF!</v>
      </c>
      <c r="C50" s="9" t="e">
        <f>IF(B50=""," ",VLOOKUP(B50,#REF!,2,FALSE))</f>
        <v>#REF!</v>
      </c>
      <c r="D50" s="9" t="e">
        <f>IF(B50=""," ",VLOOKUP(B50,#REF!,3,FALSE))</f>
        <v>#REF!</v>
      </c>
      <c r="E50" s="10" t="e">
        <f>IF(B50=""," ",VLOOKUP(B50,#REF!,5,FALSE))</f>
        <v>#REF!</v>
      </c>
      <c r="H50" s="203" t="s">
        <v>42</v>
      </c>
      <c r="I50" s="203" t="s">
        <v>14</v>
      </c>
      <c r="J50" s="203" t="s">
        <v>42</v>
      </c>
      <c r="K50" s="203" t="s">
        <v>42</v>
      </c>
      <c r="L50" s="8"/>
      <c r="M50" s="8"/>
    </row>
    <row r="51" spans="1:13" ht="12.75">
      <c r="A51" s="4">
        <v>48</v>
      </c>
      <c r="B51" s="11" t="e">
        <f>IF(#REF!=1,#REF!,"")</f>
        <v>#REF!</v>
      </c>
      <c r="C51" s="9" t="e">
        <f>IF(B51=""," ",VLOOKUP(B51,#REF!,2,FALSE))</f>
        <v>#REF!</v>
      </c>
      <c r="D51" s="9" t="e">
        <f>IF(B51=""," ",VLOOKUP(B51,#REF!,3,FALSE))</f>
        <v>#REF!</v>
      </c>
      <c r="E51" s="10" t="e">
        <f>IF(B51=""," ",VLOOKUP(B51,#REF!,5,FALSE))</f>
        <v>#REF!</v>
      </c>
      <c r="H51" s="203" t="s">
        <v>42</v>
      </c>
      <c r="I51" s="203" t="s">
        <v>14</v>
      </c>
      <c r="J51" s="203" t="s">
        <v>42</v>
      </c>
      <c r="K51" s="203" t="s">
        <v>42</v>
      </c>
      <c r="L51" s="8"/>
      <c r="M51" s="8"/>
    </row>
    <row r="52" spans="1:13" ht="12.75">
      <c r="A52" s="4">
        <v>49</v>
      </c>
      <c r="B52" s="11" t="e">
        <f>IF(#REF!=1,#REF!,"")</f>
        <v>#REF!</v>
      </c>
      <c r="C52" s="9" t="e">
        <f>IF(B52=""," ",VLOOKUP(B52,#REF!,2,FALSE))</f>
        <v>#REF!</v>
      </c>
      <c r="D52" s="9" t="e">
        <f>IF(B52=""," ",VLOOKUP(B52,#REF!,3,FALSE))</f>
        <v>#REF!</v>
      </c>
      <c r="E52" s="10" t="e">
        <f>IF(B52=""," ",VLOOKUP(B52,#REF!,5,FALSE))</f>
        <v>#REF!</v>
      </c>
      <c r="H52" s="203" t="s">
        <v>42</v>
      </c>
      <c r="I52" s="203" t="s">
        <v>14</v>
      </c>
      <c r="J52" s="203" t="s">
        <v>42</v>
      </c>
      <c r="K52" s="203" t="s">
        <v>42</v>
      </c>
      <c r="L52" s="8"/>
      <c r="M52" s="8"/>
    </row>
    <row r="53" spans="1:13" ht="12.75">
      <c r="A53" s="4">
        <v>50</v>
      </c>
      <c r="B53" s="11" t="e">
        <f>IF(#REF!=1,#REF!,"")</f>
        <v>#REF!</v>
      </c>
      <c r="C53" s="9" t="e">
        <f>IF(B53=""," ",VLOOKUP(B53,#REF!,2,FALSE))</f>
        <v>#REF!</v>
      </c>
      <c r="D53" s="9" t="e">
        <f>IF(B53=""," ",VLOOKUP(B53,#REF!,3,FALSE))</f>
        <v>#REF!</v>
      </c>
      <c r="E53" s="10" t="e">
        <f>IF(B53=""," ",VLOOKUP(B53,#REF!,5,FALSE))</f>
        <v>#REF!</v>
      </c>
      <c r="H53" s="203" t="s">
        <v>42</v>
      </c>
      <c r="I53" s="203" t="s">
        <v>14</v>
      </c>
      <c r="J53" s="203" t="s">
        <v>42</v>
      </c>
      <c r="K53" s="203" t="s">
        <v>42</v>
      </c>
      <c r="L53" s="8"/>
      <c r="M53" s="8"/>
    </row>
    <row r="54" spans="1:13" ht="12.75">
      <c r="A54" s="4">
        <v>51</v>
      </c>
      <c r="B54" s="11" t="e">
        <f>IF(#REF!=1,#REF!,"")</f>
        <v>#REF!</v>
      </c>
      <c r="C54" s="9" t="e">
        <f>IF(B54=""," ",VLOOKUP(B54,#REF!,2,FALSE))</f>
        <v>#REF!</v>
      </c>
      <c r="D54" s="9" t="e">
        <f>IF(B54=""," ",VLOOKUP(B54,#REF!,3,FALSE))</f>
        <v>#REF!</v>
      </c>
      <c r="E54" s="10" t="e">
        <f>IF(B54=""," ",VLOOKUP(B54,#REF!,5,FALSE))</f>
        <v>#REF!</v>
      </c>
      <c r="H54" s="203" t="s">
        <v>42</v>
      </c>
      <c r="I54" s="203" t="s">
        <v>14</v>
      </c>
      <c r="J54" s="203" t="s">
        <v>42</v>
      </c>
      <c r="K54" s="203" t="s">
        <v>42</v>
      </c>
      <c r="L54" s="8"/>
      <c r="M54" s="8"/>
    </row>
    <row r="55" spans="1:13" ht="12.75">
      <c r="A55" s="4">
        <v>52</v>
      </c>
      <c r="B55" s="11" t="e">
        <f>IF(#REF!=1,#REF!,"")</f>
        <v>#REF!</v>
      </c>
      <c r="C55" s="9" t="e">
        <f>IF(B55=""," ",VLOOKUP(B55,#REF!,2,FALSE))</f>
        <v>#REF!</v>
      </c>
      <c r="D55" s="9" t="e">
        <f>IF(B55=""," ",VLOOKUP(B55,#REF!,3,FALSE))</f>
        <v>#REF!</v>
      </c>
      <c r="E55" s="10" t="e">
        <f>IF(B55=""," ",VLOOKUP(B55,#REF!,5,FALSE))</f>
        <v>#REF!</v>
      </c>
      <c r="H55" s="203" t="s">
        <v>42</v>
      </c>
      <c r="I55" s="203" t="s">
        <v>14</v>
      </c>
      <c r="J55" s="203" t="s">
        <v>42</v>
      </c>
      <c r="K55" s="203" t="s">
        <v>42</v>
      </c>
      <c r="L55" s="8"/>
      <c r="M55" s="8"/>
    </row>
    <row r="56" spans="1:13" ht="12.75">
      <c r="A56" s="4">
        <v>53</v>
      </c>
      <c r="B56" s="11" t="e">
        <f>IF(#REF!=1,#REF!,"")</f>
        <v>#REF!</v>
      </c>
      <c r="C56" s="9" t="e">
        <f>IF(B56=""," ",VLOOKUP(B56,#REF!,2,FALSE))</f>
        <v>#REF!</v>
      </c>
      <c r="D56" s="9" t="e">
        <f>IF(B56=""," ",VLOOKUP(B56,#REF!,3,FALSE))</f>
        <v>#REF!</v>
      </c>
      <c r="E56" s="10" t="e">
        <f>IF(B56=""," ",VLOOKUP(B56,#REF!,5,FALSE))</f>
        <v>#REF!</v>
      </c>
      <c r="H56" s="203" t="s">
        <v>42</v>
      </c>
      <c r="I56" s="203" t="s">
        <v>14</v>
      </c>
      <c r="J56" s="203" t="s">
        <v>42</v>
      </c>
      <c r="K56" s="203" t="s">
        <v>42</v>
      </c>
      <c r="L56" s="8"/>
      <c r="M56" s="8"/>
    </row>
    <row r="57" spans="1:13" ht="12.75">
      <c r="A57" s="4">
        <v>54</v>
      </c>
      <c r="B57" s="11" t="e">
        <f>IF(#REF!=1,#REF!,"")</f>
        <v>#REF!</v>
      </c>
      <c r="C57" s="9" t="e">
        <f>IF(B57=""," ",VLOOKUP(B57,#REF!,2,FALSE))</f>
        <v>#REF!</v>
      </c>
      <c r="D57" s="9" t="e">
        <f>IF(B57=""," ",VLOOKUP(B57,#REF!,3,FALSE))</f>
        <v>#REF!</v>
      </c>
      <c r="E57" s="10" t="e">
        <f>IF(B57=""," ",VLOOKUP(B57,#REF!,5,FALSE))</f>
        <v>#REF!</v>
      </c>
      <c r="H57" s="203" t="s">
        <v>42</v>
      </c>
      <c r="I57" s="203" t="s">
        <v>14</v>
      </c>
      <c r="J57" s="203" t="s">
        <v>42</v>
      </c>
      <c r="K57" s="203" t="s">
        <v>42</v>
      </c>
      <c r="L57" s="8"/>
      <c r="M57" s="8"/>
    </row>
    <row r="58" spans="1:13" ht="12.75">
      <c r="A58" s="4">
        <v>55</v>
      </c>
      <c r="B58" s="11" t="e">
        <f>IF(#REF!=1,#REF!,"")</f>
        <v>#REF!</v>
      </c>
      <c r="C58" s="9" t="e">
        <f>IF(B58=""," ",VLOOKUP(B58,#REF!,2,FALSE))</f>
        <v>#REF!</v>
      </c>
      <c r="D58" s="9" t="e">
        <f>IF(B58=""," ",VLOOKUP(B58,#REF!,3,FALSE))</f>
        <v>#REF!</v>
      </c>
      <c r="E58" s="10" t="e">
        <f>IF(B58=""," ",VLOOKUP(B58,#REF!,5,FALSE))</f>
        <v>#REF!</v>
      </c>
      <c r="H58" s="203" t="s">
        <v>42</v>
      </c>
      <c r="I58" s="203" t="s">
        <v>14</v>
      </c>
      <c r="J58" s="203" t="s">
        <v>42</v>
      </c>
      <c r="K58" s="203" t="s">
        <v>42</v>
      </c>
      <c r="L58" s="8"/>
      <c r="M58" s="8"/>
    </row>
    <row r="59" spans="1:13" ht="12.75">
      <c r="A59" s="4">
        <v>56</v>
      </c>
      <c r="B59" s="11" t="e">
        <f>IF(#REF!=1,#REF!,"")</f>
        <v>#REF!</v>
      </c>
      <c r="C59" s="9" t="e">
        <f>IF(B59=""," ",VLOOKUP(B59,#REF!,2,FALSE))</f>
        <v>#REF!</v>
      </c>
      <c r="D59" s="9" t="e">
        <f>IF(B59=""," ",VLOOKUP(B59,#REF!,3,FALSE))</f>
        <v>#REF!</v>
      </c>
      <c r="E59" s="10" t="e">
        <f>IF(B59=""," ",VLOOKUP(B59,#REF!,5,FALSE))</f>
        <v>#REF!</v>
      </c>
      <c r="H59" s="203" t="s">
        <v>42</v>
      </c>
      <c r="I59" s="203" t="s">
        <v>14</v>
      </c>
      <c r="J59" s="203" t="s">
        <v>42</v>
      </c>
      <c r="K59" s="203" t="s">
        <v>42</v>
      </c>
      <c r="L59" s="8"/>
      <c r="M59" s="8"/>
    </row>
    <row r="60" spans="1:13" ht="12.75">
      <c r="A60" s="4">
        <v>57</v>
      </c>
      <c r="B60" s="11" t="e">
        <f>IF(#REF!=1,#REF!,"")</f>
        <v>#REF!</v>
      </c>
      <c r="C60" s="9" t="e">
        <f>IF(B60=""," ",VLOOKUP(B60,#REF!,2,FALSE))</f>
        <v>#REF!</v>
      </c>
      <c r="D60" s="9" t="e">
        <f>IF(B60=""," ",VLOOKUP(B60,#REF!,3,FALSE))</f>
        <v>#REF!</v>
      </c>
      <c r="E60" s="10" t="e">
        <f>IF(B60=""," ",VLOOKUP(B60,#REF!,5,FALSE))</f>
        <v>#REF!</v>
      </c>
      <c r="H60" s="203" t="s">
        <v>42</v>
      </c>
      <c r="I60" s="203" t="s">
        <v>14</v>
      </c>
      <c r="J60" s="203" t="s">
        <v>42</v>
      </c>
      <c r="K60" s="203" t="s">
        <v>42</v>
      </c>
      <c r="L60" s="8"/>
      <c r="M60" s="8"/>
    </row>
    <row r="61" spans="1:13" ht="12.75">
      <c r="A61" s="4">
        <v>58</v>
      </c>
      <c r="B61" s="11" t="e">
        <f>IF(#REF!=1,#REF!,"")</f>
        <v>#REF!</v>
      </c>
      <c r="C61" s="9" t="e">
        <f>IF(B61=""," ",VLOOKUP(B61,#REF!,2,FALSE))</f>
        <v>#REF!</v>
      </c>
      <c r="D61" s="9" t="e">
        <f>IF(B61=""," ",VLOOKUP(B61,#REF!,3,FALSE))</f>
        <v>#REF!</v>
      </c>
      <c r="E61" s="10" t="e">
        <f>IF(B61=""," ",VLOOKUP(B61,#REF!,5,FALSE))</f>
        <v>#REF!</v>
      </c>
      <c r="H61" s="203" t="s">
        <v>42</v>
      </c>
      <c r="I61" s="203" t="s">
        <v>14</v>
      </c>
      <c r="J61" s="203" t="s">
        <v>42</v>
      </c>
      <c r="K61" s="203" t="s">
        <v>42</v>
      </c>
      <c r="L61" s="8"/>
      <c r="M61" s="8"/>
    </row>
    <row r="62" spans="1:13" ht="12.75">
      <c r="A62" s="4">
        <v>59</v>
      </c>
      <c r="B62" s="11" t="e">
        <f>IF(#REF!=1,#REF!,"")</f>
        <v>#REF!</v>
      </c>
      <c r="C62" s="9" t="e">
        <f>IF(B62=""," ",VLOOKUP(B62,#REF!,2,FALSE))</f>
        <v>#REF!</v>
      </c>
      <c r="D62" s="9" t="e">
        <f>IF(B62=""," ",VLOOKUP(B62,#REF!,3,FALSE))</f>
        <v>#REF!</v>
      </c>
      <c r="E62" s="10" t="e">
        <f>IF(B62=""," ",VLOOKUP(B62,#REF!,5,FALSE))</f>
        <v>#REF!</v>
      </c>
      <c r="H62" s="203" t="s">
        <v>42</v>
      </c>
      <c r="I62" s="203" t="s">
        <v>14</v>
      </c>
      <c r="J62" s="203" t="s">
        <v>42</v>
      </c>
      <c r="K62" s="203" t="s">
        <v>42</v>
      </c>
      <c r="L62" s="8"/>
      <c r="M62" s="8"/>
    </row>
    <row r="63" spans="1:13" ht="12.75">
      <c r="A63" s="4">
        <v>60</v>
      </c>
      <c r="B63" s="11" t="e">
        <f>IF(#REF!=1,#REF!,"")</f>
        <v>#REF!</v>
      </c>
      <c r="C63" s="9" t="e">
        <f>IF(B63=""," ",VLOOKUP(B63,#REF!,2,FALSE))</f>
        <v>#REF!</v>
      </c>
      <c r="D63" s="9" t="e">
        <f>IF(B63=""," ",VLOOKUP(B63,#REF!,3,FALSE))</f>
        <v>#REF!</v>
      </c>
      <c r="E63" s="10" t="e">
        <f>IF(B63=""," ",VLOOKUP(B63,#REF!,5,FALSE))</f>
        <v>#REF!</v>
      </c>
      <c r="H63" s="203" t="s">
        <v>42</v>
      </c>
      <c r="I63" s="203" t="s">
        <v>14</v>
      </c>
      <c r="J63" s="203" t="s">
        <v>42</v>
      </c>
      <c r="K63" s="203" t="s">
        <v>42</v>
      </c>
      <c r="L63" s="8"/>
      <c r="M63" s="8"/>
    </row>
    <row r="64" spans="1:13" ht="12.75">
      <c r="A64" s="4">
        <v>61</v>
      </c>
      <c r="B64" s="11" t="e">
        <f>IF(#REF!=1,#REF!,"")</f>
        <v>#REF!</v>
      </c>
      <c r="C64" s="9" t="e">
        <f>IF(B64=""," ",VLOOKUP(B64,#REF!,2,FALSE))</f>
        <v>#REF!</v>
      </c>
      <c r="D64" s="9" t="e">
        <f>IF(B64=""," ",VLOOKUP(B64,#REF!,3,FALSE))</f>
        <v>#REF!</v>
      </c>
      <c r="E64" s="10" t="e">
        <f>IF(B64=""," ",VLOOKUP(B64,#REF!,5,FALSE))</f>
        <v>#REF!</v>
      </c>
      <c r="H64" s="203" t="s">
        <v>42</v>
      </c>
      <c r="I64" s="203" t="s">
        <v>14</v>
      </c>
      <c r="J64" s="203" t="s">
        <v>42</v>
      </c>
      <c r="K64" s="203" t="s">
        <v>42</v>
      </c>
      <c r="L64" s="8"/>
      <c r="M64" s="8"/>
    </row>
    <row r="65" spans="1:13" ht="12.75">
      <c r="A65" s="4">
        <v>62</v>
      </c>
      <c r="B65" s="11" t="e">
        <f>IF(#REF!=1,#REF!,"")</f>
        <v>#REF!</v>
      </c>
      <c r="C65" s="9" t="e">
        <f>IF(B65=""," ",VLOOKUP(B65,#REF!,2,FALSE))</f>
        <v>#REF!</v>
      </c>
      <c r="D65" s="9" t="e">
        <f>IF(B65=""," ",VLOOKUP(B65,#REF!,3,FALSE))</f>
        <v>#REF!</v>
      </c>
      <c r="E65" s="10" t="e">
        <f>IF(B65=""," ",VLOOKUP(B65,#REF!,5,FALSE))</f>
        <v>#REF!</v>
      </c>
      <c r="H65" s="203" t="s">
        <v>42</v>
      </c>
      <c r="I65" s="203" t="s">
        <v>14</v>
      </c>
      <c r="J65" s="203" t="s">
        <v>42</v>
      </c>
      <c r="K65" s="203" t="s">
        <v>42</v>
      </c>
      <c r="L65" s="8"/>
      <c r="M65" s="8"/>
    </row>
    <row r="66" spans="1:13" ht="12.75">
      <c r="A66" s="4">
        <v>63</v>
      </c>
      <c r="B66" s="11" t="e">
        <f>IF(#REF!=1,#REF!,"")</f>
        <v>#REF!</v>
      </c>
      <c r="C66" s="9" t="e">
        <f>IF(B66=""," ",VLOOKUP(B66,#REF!,2,FALSE))</f>
        <v>#REF!</v>
      </c>
      <c r="D66" s="9" t="e">
        <f>IF(B66=""," ",VLOOKUP(B66,#REF!,3,FALSE))</f>
        <v>#REF!</v>
      </c>
      <c r="E66" s="10" t="e">
        <f>IF(B66=""," ",VLOOKUP(B66,#REF!,5,FALSE))</f>
        <v>#REF!</v>
      </c>
      <c r="H66" s="203" t="s">
        <v>42</v>
      </c>
      <c r="I66" s="203" t="s">
        <v>14</v>
      </c>
      <c r="J66" s="203" t="s">
        <v>42</v>
      </c>
      <c r="K66" s="203" t="s">
        <v>42</v>
      </c>
      <c r="L66" s="8"/>
      <c r="M66" s="8"/>
    </row>
    <row r="67" spans="1:13" ht="12.75">
      <c r="A67" s="4">
        <v>64</v>
      </c>
      <c r="B67" s="11" t="e">
        <f>IF(#REF!=1,#REF!,"")</f>
        <v>#REF!</v>
      </c>
      <c r="C67" s="9" t="e">
        <f>IF(B67=""," ",VLOOKUP(B67,#REF!,2,FALSE))</f>
        <v>#REF!</v>
      </c>
      <c r="D67" s="9" t="e">
        <f>IF(B67=""," ",VLOOKUP(B67,#REF!,3,FALSE))</f>
        <v>#REF!</v>
      </c>
      <c r="E67" s="10" t="e">
        <f>IF(B67=""," ",VLOOKUP(B67,#REF!,5,FALSE))</f>
        <v>#REF!</v>
      </c>
      <c r="H67" s="203" t="s">
        <v>42</v>
      </c>
      <c r="I67" s="203" t="s">
        <v>14</v>
      </c>
      <c r="J67" s="203" t="s">
        <v>42</v>
      </c>
      <c r="K67" s="203" t="s">
        <v>42</v>
      </c>
      <c r="L67" s="8"/>
      <c r="M67" s="8"/>
    </row>
    <row r="68" spans="1:13" ht="12.75">
      <c r="A68" s="4">
        <v>65</v>
      </c>
      <c r="B68" s="11" t="e">
        <f>IF(#REF!=1,#REF!,"")</f>
        <v>#REF!</v>
      </c>
      <c r="C68" s="9" t="e">
        <f>IF(B68=""," ",VLOOKUP(B68,#REF!,2,FALSE))</f>
        <v>#REF!</v>
      </c>
      <c r="D68" s="9" t="e">
        <f>IF(B68=""," ",VLOOKUP(B68,#REF!,3,FALSE))</f>
        <v>#REF!</v>
      </c>
      <c r="E68" s="10" t="e">
        <f>IF(B68=""," ",VLOOKUP(B68,#REF!,5,FALSE))</f>
        <v>#REF!</v>
      </c>
      <c r="H68" s="203" t="s">
        <v>42</v>
      </c>
      <c r="I68" s="203" t="s">
        <v>14</v>
      </c>
      <c r="J68" s="203" t="s">
        <v>42</v>
      </c>
      <c r="K68" s="203" t="s">
        <v>42</v>
      </c>
      <c r="L68" s="8"/>
      <c r="M68" s="8"/>
    </row>
    <row r="69" spans="1:13" ht="12.75">
      <c r="A69" s="4">
        <v>66</v>
      </c>
      <c r="B69" s="11" t="e">
        <f>IF(#REF!=1,#REF!,"")</f>
        <v>#REF!</v>
      </c>
      <c r="C69" s="9" t="e">
        <f>IF(B69=""," ",VLOOKUP(B69,#REF!,2,FALSE))</f>
        <v>#REF!</v>
      </c>
      <c r="D69" s="9" t="e">
        <f>IF(B69=""," ",VLOOKUP(B69,#REF!,3,FALSE))</f>
        <v>#REF!</v>
      </c>
      <c r="E69" s="10" t="e">
        <f>IF(B69=""," ",VLOOKUP(B69,#REF!,5,FALSE))</f>
        <v>#REF!</v>
      </c>
      <c r="H69" s="203" t="s">
        <v>42</v>
      </c>
      <c r="I69" s="203" t="s">
        <v>14</v>
      </c>
      <c r="J69" s="203" t="s">
        <v>42</v>
      </c>
      <c r="K69" s="203" t="s">
        <v>42</v>
      </c>
      <c r="L69" s="8"/>
      <c r="M69" s="8"/>
    </row>
    <row r="70" spans="1:13" ht="12.75">
      <c r="A70" s="4">
        <v>67</v>
      </c>
      <c r="B70" s="11" t="e">
        <f>IF(#REF!=1,#REF!,"")</f>
        <v>#REF!</v>
      </c>
      <c r="C70" s="9" t="e">
        <f>IF(B70=""," ",VLOOKUP(B70,#REF!,2,FALSE))</f>
        <v>#REF!</v>
      </c>
      <c r="D70" s="9" t="e">
        <f>IF(B70=""," ",VLOOKUP(B70,#REF!,3,FALSE))</f>
        <v>#REF!</v>
      </c>
      <c r="E70" s="10" t="e">
        <f>IF(B70=""," ",VLOOKUP(B70,#REF!,5,FALSE))</f>
        <v>#REF!</v>
      </c>
      <c r="H70" s="203" t="s">
        <v>42</v>
      </c>
      <c r="I70" s="203" t="s">
        <v>14</v>
      </c>
      <c r="J70" s="203" t="s">
        <v>42</v>
      </c>
      <c r="K70" s="203" t="s">
        <v>42</v>
      </c>
      <c r="L70" s="8"/>
      <c r="M70" s="8"/>
    </row>
    <row r="71" spans="1:13" ht="12.75">
      <c r="A71" s="4">
        <v>68</v>
      </c>
      <c r="B71" s="11" t="e">
        <f>IF(#REF!=1,#REF!,"")</f>
        <v>#REF!</v>
      </c>
      <c r="C71" s="9" t="e">
        <f>IF(B71=""," ",VLOOKUP(B71,#REF!,2,FALSE))</f>
        <v>#REF!</v>
      </c>
      <c r="D71" s="9" t="e">
        <f>IF(B71=""," ",VLOOKUP(B71,#REF!,3,FALSE))</f>
        <v>#REF!</v>
      </c>
      <c r="E71" s="10" t="e">
        <f>IF(B71=""," ",VLOOKUP(B71,#REF!,5,FALSE))</f>
        <v>#REF!</v>
      </c>
      <c r="H71" s="203" t="s">
        <v>42</v>
      </c>
      <c r="I71" s="203" t="s">
        <v>14</v>
      </c>
      <c r="J71" s="203" t="s">
        <v>42</v>
      </c>
      <c r="K71" s="203" t="s">
        <v>42</v>
      </c>
      <c r="L71" s="8"/>
      <c r="M71" s="8"/>
    </row>
    <row r="72" spans="1:13" ht="12.75">
      <c r="A72" s="4">
        <v>69</v>
      </c>
      <c r="B72" s="11" t="e">
        <f>IF(#REF!=1,#REF!,"")</f>
        <v>#REF!</v>
      </c>
      <c r="C72" s="9" t="e">
        <f>IF(B72=""," ",VLOOKUP(B72,#REF!,2,FALSE))</f>
        <v>#REF!</v>
      </c>
      <c r="D72" s="9" t="e">
        <f>IF(B72=""," ",VLOOKUP(B72,#REF!,3,FALSE))</f>
        <v>#REF!</v>
      </c>
      <c r="E72" s="10" t="e">
        <f>IF(B72=""," ",VLOOKUP(B72,#REF!,5,FALSE))</f>
        <v>#REF!</v>
      </c>
      <c r="H72" s="203" t="s">
        <v>42</v>
      </c>
      <c r="I72" s="203" t="s">
        <v>14</v>
      </c>
      <c r="J72" s="203" t="s">
        <v>42</v>
      </c>
      <c r="K72" s="203" t="s">
        <v>42</v>
      </c>
      <c r="L72" s="8"/>
      <c r="M72" s="8"/>
    </row>
    <row r="73" spans="1:13" ht="12.75">
      <c r="A73" s="4">
        <v>70</v>
      </c>
      <c r="B73" s="11" t="e">
        <f>IF(#REF!=1,#REF!,"")</f>
        <v>#REF!</v>
      </c>
      <c r="C73" s="9" t="e">
        <f>IF(B73=""," ",VLOOKUP(B73,#REF!,2,FALSE))</f>
        <v>#REF!</v>
      </c>
      <c r="D73" s="9" t="e">
        <f>IF(B73=""," ",VLOOKUP(B73,#REF!,3,FALSE))</f>
        <v>#REF!</v>
      </c>
      <c r="E73" s="10" t="e">
        <f>IF(B73=""," ",VLOOKUP(B73,#REF!,5,FALSE))</f>
        <v>#REF!</v>
      </c>
      <c r="H73" s="203" t="s">
        <v>42</v>
      </c>
      <c r="I73" s="203" t="s">
        <v>14</v>
      </c>
      <c r="J73" s="203" t="s">
        <v>42</v>
      </c>
      <c r="K73" s="203" t="s">
        <v>42</v>
      </c>
      <c r="L73" s="8"/>
      <c r="M73" s="8"/>
    </row>
    <row r="74" spans="1:13" ht="12.75">
      <c r="A74" s="4">
        <v>71</v>
      </c>
      <c r="B74" s="11" t="e">
        <f>IF(#REF!=1,#REF!,"")</f>
        <v>#REF!</v>
      </c>
      <c r="C74" s="9" t="e">
        <f>IF(B74=""," ",VLOOKUP(B74,#REF!,2,FALSE))</f>
        <v>#REF!</v>
      </c>
      <c r="D74" s="9" t="e">
        <f>IF(B74=""," ",VLOOKUP(B74,#REF!,3,FALSE))</f>
        <v>#REF!</v>
      </c>
      <c r="E74" s="10" t="e">
        <f>IF(B74=""," ",VLOOKUP(B74,#REF!,5,FALSE))</f>
        <v>#REF!</v>
      </c>
      <c r="H74" s="203" t="s">
        <v>42</v>
      </c>
      <c r="I74" s="203" t="s">
        <v>14</v>
      </c>
      <c r="J74" s="203" t="s">
        <v>42</v>
      </c>
      <c r="K74" s="203" t="s">
        <v>42</v>
      </c>
      <c r="L74" s="8"/>
      <c r="M74" s="8"/>
    </row>
    <row r="75" spans="1:13" ht="12.75">
      <c r="A75" s="4">
        <v>72</v>
      </c>
      <c r="B75" s="11" t="e">
        <f>IF(#REF!=1,#REF!,"")</f>
        <v>#REF!</v>
      </c>
      <c r="C75" s="9" t="e">
        <f>IF(B75=""," ",VLOOKUP(B75,#REF!,2,FALSE))</f>
        <v>#REF!</v>
      </c>
      <c r="D75" s="9" t="e">
        <f>IF(B75=""," ",VLOOKUP(B75,#REF!,3,FALSE))</f>
        <v>#REF!</v>
      </c>
      <c r="E75" s="10" t="e">
        <f>IF(B75=""," ",VLOOKUP(B75,#REF!,5,FALSE))</f>
        <v>#REF!</v>
      </c>
      <c r="H75" s="203" t="s">
        <v>42</v>
      </c>
      <c r="I75" s="203" t="s">
        <v>14</v>
      </c>
      <c r="J75" s="203" t="s">
        <v>42</v>
      </c>
      <c r="K75" s="203" t="s">
        <v>42</v>
      </c>
      <c r="L75" s="8"/>
      <c r="M75" s="8"/>
    </row>
    <row r="76" spans="1:13" ht="12.75">
      <c r="A76" s="4">
        <v>73</v>
      </c>
      <c r="B76" s="11" t="e">
        <f>IF(#REF!=1,#REF!,"")</f>
        <v>#REF!</v>
      </c>
      <c r="C76" s="9" t="e">
        <f>IF(B76=""," ",VLOOKUP(B76,#REF!,2,FALSE))</f>
        <v>#REF!</v>
      </c>
      <c r="D76" s="9" t="e">
        <f>IF(B76=""," ",VLOOKUP(B76,#REF!,3,FALSE))</f>
        <v>#REF!</v>
      </c>
      <c r="E76" s="10" t="e">
        <f>IF(B76=""," ",VLOOKUP(B76,#REF!,5,FALSE))</f>
        <v>#REF!</v>
      </c>
      <c r="H76" s="203" t="s">
        <v>42</v>
      </c>
      <c r="I76" s="203" t="s">
        <v>14</v>
      </c>
      <c r="J76" s="203" t="s">
        <v>42</v>
      </c>
      <c r="K76" s="203" t="s">
        <v>42</v>
      </c>
      <c r="L76" s="8"/>
      <c r="M76" s="8"/>
    </row>
    <row r="77" spans="1:13" ht="12.75">
      <c r="A77" s="4">
        <v>74</v>
      </c>
      <c r="B77" s="11" t="e">
        <f>IF(#REF!=1,#REF!,"")</f>
        <v>#REF!</v>
      </c>
      <c r="C77" s="9" t="e">
        <f>IF(B77=""," ",VLOOKUP(B77,#REF!,2,FALSE))</f>
        <v>#REF!</v>
      </c>
      <c r="D77" s="9" t="e">
        <f>IF(B77=""," ",VLOOKUP(B77,#REF!,3,FALSE))</f>
        <v>#REF!</v>
      </c>
      <c r="E77" s="10" t="e">
        <f>IF(B77=""," ",VLOOKUP(B77,#REF!,5,FALSE))</f>
        <v>#REF!</v>
      </c>
      <c r="H77" s="203" t="s">
        <v>42</v>
      </c>
      <c r="I77" s="203" t="s">
        <v>14</v>
      </c>
      <c r="J77" s="203" t="s">
        <v>42</v>
      </c>
      <c r="K77" s="203" t="s">
        <v>42</v>
      </c>
      <c r="L77" s="8"/>
      <c r="M77" s="8"/>
    </row>
    <row r="78" spans="1:13" ht="12.75">
      <c r="A78" s="4">
        <v>75</v>
      </c>
      <c r="B78" s="11" t="e">
        <f>IF(#REF!=1,#REF!,"")</f>
        <v>#REF!</v>
      </c>
      <c r="C78" s="9" t="e">
        <f>IF(B78=""," ",VLOOKUP(B78,#REF!,2,FALSE))</f>
        <v>#REF!</v>
      </c>
      <c r="D78" s="9" t="e">
        <f>IF(B78=""," ",VLOOKUP(B78,#REF!,3,FALSE))</f>
        <v>#REF!</v>
      </c>
      <c r="E78" s="10" t="e">
        <f>IF(B78=""," ",VLOOKUP(B78,#REF!,5,FALSE))</f>
        <v>#REF!</v>
      </c>
      <c r="H78" s="203" t="s">
        <v>42</v>
      </c>
      <c r="I78" s="203" t="s">
        <v>14</v>
      </c>
      <c r="J78" s="203" t="s">
        <v>42</v>
      </c>
      <c r="K78" s="203" t="s">
        <v>42</v>
      </c>
      <c r="L78" s="8"/>
      <c r="M78" s="8"/>
    </row>
    <row r="79" spans="1:13" ht="12.75">
      <c r="A79" s="4">
        <v>76</v>
      </c>
      <c r="B79" s="11" t="e">
        <f>IF(#REF!=1,#REF!,"")</f>
        <v>#REF!</v>
      </c>
      <c r="C79" s="9" t="e">
        <f>IF(B79=""," ",VLOOKUP(B79,#REF!,2,FALSE))</f>
        <v>#REF!</v>
      </c>
      <c r="D79" s="9" t="e">
        <f>IF(B79=""," ",VLOOKUP(B79,#REF!,3,FALSE))</f>
        <v>#REF!</v>
      </c>
      <c r="E79" s="10" t="e">
        <f>IF(B79=""," ",VLOOKUP(B79,#REF!,5,FALSE))</f>
        <v>#REF!</v>
      </c>
      <c r="H79" s="203" t="s">
        <v>42</v>
      </c>
      <c r="I79" s="203" t="s">
        <v>14</v>
      </c>
      <c r="J79" s="203" t="s">
        <v>42</v>
      </c>
      <c r="K79" s="203" t="s">
        <v>42</v>
      </c>
      <c r="L79" s="8"/>
      <c r="M79" s="8"/>
    </row>
    <row r="80" spans="1:13" ht="12.75">
      <c r="A80" s="4">
        <v>77</v>
      </c>
      <c r="B80" s="11" t="e">
        <f>IF(#REF!=1,#REF!,"")</f>
        <v>#REF!</v>
      </c>
      <c r="C80" s="9" t="e">
        <f>IF(B80=""," ",VLOOKUP(B80,#REF!,2,FALSE))</f>
        <v>#REF!</v>
      </c>
      <c r="D80" s="9" t="e">
        <f>IF(B80=""," ",VLOOKUP(B80,#REF!,3,FALSE))</f>
        <v>#REF!</v>
      </c>
      <c r="E80" s="10" t="e">
        <f>IF(B80=""," ",VLOOKUP(B80,#REF!,5,FALSE))</f>
        <v>#REF!</v>
      </c>
      <c r="H80" s="203" t="s">
        <v>42</v>
      </c>
      <c r="I80" s="203" t="s">
        <v>14</v>
      </c>
      <c r="J80" s="203" t="s">
        <v>42</v>
      </c>
      <c r="K80" s="203" t="s">
        <v>42</v>
      </c>
      <c r="L80" s="8"/>
      <c r="M80" s="8"/>
    </row>
    <row r="81" spans="1:13" ht="12.75">
      <c r="A81" s="4">
        <v>78</v>
      </c>
      <c r="B81" s="11" t="e">
        <f>IF(#REF!=1,#REF!,"")</f>
        <v>#REF!</v>
      </c>
      <c r="C81" s="9" t="e">
        <f>IF(B81=""," ",VLOOKUP(B81,#REF!,2,FALSE))</f>
        <v>#REF!</v>
      </c>
      <c r="D81" s="9" t="e">
        <f>IF(B81=""," ",VLOOKUP(B81,#REF!,3,FALSE))</f>
        <v>#REF!</v>
      </c>
      <c r="E81" s="10" t="e">
        <f>IF(B81=""," ",VLOOKUP(B81,#REF!,5,FALSE))</f>
        <v>#REF!</v>
      </c>
      <c r="H81" s="203" t="s">
        <v>42</v>
      </c>
      <c r="I81" s="203" t="s">
        <v>14</v>
      </c>
      <c r="J81" s="203" t="s">
        <v>42</v>
      </c>
      <c r="K81" s="203" t="s">
        <v>42</v>
      </c>
      <c r="L81" s="8"/>
      <c r="M81" s="8"/>
    </row>
    <row r="82" spans="1:13" ht="12.75">
      <c r="A82" s="4">
        <v>79</v>
      </c>
      <c r="B82" s="11" t="e">
        <f>IF(#REF!=1,#REF!,"")</f>
        <v>#REF!</v>
      </c>
      <c r="C82" s="9" t="e">
        <f>IF(B82=""," ",VLOOKUP(B82,#REF!,2,FALSE))</f>
        <v>#REF!</v>
      </c>
      <c r="D82" s="9" t="e">
        <f>IF(B82=""," ",VLOOKUP(B82,#REF!,3,FALSE))</f>
        <v>#REF!</v>
      </c>
      <c r="E82" s="10" t="e">
        <f>IF(B82=""," ",VLOOKUP(B82,#REF!,5,FALSE))</f>
        <v>#REF!</v>
      </c>
      <c r="H82" s="203" t="s">
        <v>42</v>
      </c>
      <c r="I82" s="203" t="s">
        <v>14</v>
      </c>
      <c r="J82" s="203" t="s">
        <v>42</v>
      </c>
      <c r="K82" s="203" t="s">
        <v>42</v>
      </c>
      <c r="L82" s="8"/>
      <c r="M82" s="8"/>
    </row>
    <row r="83" spans="1:13" ht="12.75">
      <c r="A83" s="4">
        <v>80</v>
      </c>
      <c r="B83" s="11" t="e">
        <f>IF(#REF!=1,#REF!,"")</f>
        <v>#REF!</v>
      </c>
      <c r="C83" s="9" t="e">
        <f>IF(B83=""," ",VLOOKUP(B83,#REF!,2,FALSE))</f>
        <v>#REF!</v>
      </c>
      <c r="D83" s="9" t="e">
        <f>IF(B83=""," ",VLOOKUP(B83,#REF!,3,FALSE))</f>
        <v>#REF!</v>
      </c>
      <c r="E83" s="10" t="e">
        <f>IF(B83=""," ",VLOOKUP(B83,#REF!,5,FALSE))</f>
        <v>#REF!</v>
      </c>
      <c r="H83" s="203" t="s">
        <v>42</v>
      </c>
      <c r="I83" s="203" t="s">
        <v>14</v>
      </c>
      <c r="J83" s="203" t="s">
        <v>42</v>
      </c>
      <c r="K83" s="203" t="s">
        <v>42</v>
      </c>
      <c r="L83" s="8"/>
      <c r="M83" s="8"/>
    </row>
    <row r="84" spans="2:13" ht="12.75">
      <c r="B84" s="11"/>
      <c r="C84" s="9"/>
      <c r="D84" s="9"/>
      <c r="E84" s="10"/>
      <c r="H84" s="8"/>
      <c r="I84" s="8"/>
      <c r="J84" s="8"/>
      <c r="K84" s="8"/>
      <c r="L84" s="8"/>
      <c r="M84" s="8"/>
    </row>
    <row r="85" spans="2:13" ht="12.75">
      <c r="B85" s="11"/>
      <c r="C85" s="9"/>
      <c r="D85" s="9"/>
      <c r="E85" s="10"/>
      <c r="H85" s="8"/>
      <c r="I85" s="8"/>
      <c r="J85" s="8"/>
      <c r="K85" s="8"/>
      <c r="L85" s="8"/>
      <c r="M85" s="8"/>
    </row>
    <row r="86" spans="2:13" ht="12.75">
      <c r="B86" s="11"/>
      <c r="C86" s="9"/>
      <c r="D86" s="9"/>
      <c r="E86" s="10"/>
      <c r="H86" s="8"/>
      <c r="I86" s="8"/>
      <c r="J86" s="8"/>
      <c r="K86" s="8"/>
      <c r="L86" s="8"/>
      <c r="M86" s="8"/>
    </row>
    <row r="87" spans="2:13" ht="12.75">
      <c r="B87" s="11"/>
      <c r="C87" s="9"/>
      <c r="D87" s="9"/>
      <c r="E87" s="10"/>
      <c r="H87" s="8"/>
      <c r="I87" s="8"/>
      <c r="J87" s="8"/>
      <c r="K87" s="8"/>
      <c r="L87" s="8"/>
      <c r="M87" s="8"/>
    </row>
    <row r="88" spans="3:13" ht="12.75">
      <c r="C88" s="9"/>
      <c r="D88" s="9"/>
      <c r="E88" s="5"/>
      <c r="H88" s="8"/>
      <c r="I88" s="8"/>
      <c r="J88" s="8"/>
      <c r="K88" s="8"/>
      <c r="L88" s="8"/>
      <c r="M88" s="8"/>
    </row>
    <row r="89" spans="3:13" ht="12.75">
      <c r="C89" s="9"/>
      <c r="D89" s="9"/>
      <c r="E89" s="5"/>
      <c r="H89" s="8" t="s">
        <v>42</v>
      </c>
      <c r="I89" s="8" t="s">
        <v>14</v>
      </c>
      <c r="J89" s="8" t="s">
        <v>42</v>
      </c>
      <c r="K89" s="8" t="s">
        <v>42</v>
      </c>
      <c r="L89" s="8"/>
      <c r="M89" s="8"/>
    </row>
    <row r="90" spans="3:13" ht="12.75">
      <c r="C90" s="9"/>
      <c r="D90" s="9"/>
      <c r="E90" s="5"/>
      <c r="H90" s="8" t="s">
        <v>42</v>
      </c>
      <c r="I90" s="8" t="s">
        <v>14</v>
      </c>
      <c r="J90" s="8" t="s">
        <v>42</v>
      </c>
      <c r="K90" s="8" t="s">
        <v>42</v>
      </c>
      <c r="L90" s="8"/>
      <c r="M90" s="8"/>
    </row>
    <row r="91" spans="3:5" ht="12.75">
      <c r="C91" s="9"/>
      <c r="D91" s="9"/>
      <c r="E91" s="5"/>
    </row>
    <row r="92" spans="3:5" ht="12.75">
      <c r="C92" s="9"/>
      <c r="D92" s="9"/>
      <c r="E92" s="5"/>
    </row>
    <row r="93" spans="3:5" ht="12.75">
      <c r="C93" s="9"/>
      <c r="D93" s="9"/>
      <c r="E93" s="5"/>
    </row>
    <row r="94" spans="3:5" ht="12.75">
      <c r="C94" s="9"/>
      <c r="D94" s="9"/>
      <c r="E94" s="5"/>
    </row>
    <row r="95" spans="3:5" ht="12.75">
      <c r="C95" s="9"/>
      <c r="D95" s="9"/>
      <c r="E95" s="5"/>
    </row>
    <row r="96" spans="3:5" ht="12.75">
      <c r="C96" s="9"/>
      <c r="D96" s="9"/>
      <c r="E96" s="5"/>
    </row>
    <row r="97" spans="3:5" ht="12.75">
      <c r="C97" s="9"/>
      <c r="D97" s="9"/>
      <c r="E97" s="5"/>
    </row>
    <row r="98" spans="3:5" ht="12.75">
      <c r="C98" s="9"/>
      <c r="D98" s="9"/>
      <c r="E98" s="5"/>
    </row>
    <row r="99" spans="3:5" ht="12.75">
      <c r="C99" s="9"/>
      <c r="D99" s="9"/>
      <c r="E99" s="5"/>
    </row>
    <row r="100" spans="3:5" ht="12.75">
      <c r="C100" s="9"/>
      <c r="D100" s="9"/>
      <c r="E100" s="5"/>
    </row>
    <row r="101" spans="3:5" ht="12.75">
      <c r="C101" s="9"/>
      <c r="D101" s="9"/>
      <c r="E101" s="5"/>
    </row>
    <row r="102" spans="3:5" ht="12.75">
      <c r="C102" s="9"/>
      <c r="D102" s="9"/>
      <c r="E102" s="5"/>
    </row>
    <row r="103" spans="3:5" ht="12.75">
      <c r="C103" s="9"/>
      <c r="D103" s="9"/>
      <c r="E103" s="5"/>
    </row>
    <row r="104" spans="3:5" ht="12.75">
      <c r="C104" s="9"/>
      <c r="D104" s="9"/>
      <c r="E104" s="5"/>
    </row>
    <row r="105" spans="3:5" ht="12.75">
      <c r="C105" s="9"/>
      <c r="D105" s="9"/>
      <c r="E105" s="5"/>
    </row>
    <row r="106" spans="3:5" ht="12.75">
      <c r="C106" s="9"/>
      <c r="D106" s="9"/>
      <c r="E106" s="5"/>
    </row>
    <row r="107" spans="3:5" ht="12.75">
      <c r="C107" s="9"/>
      <c r="D107" s="9"/>
      <c r="E107" s="5"/>
    </row>
    <row r="108" spans="3:5" ht="12.75">
      <c r="C108" s="9"/>
      <c r="D108" s="9"/>
      <c r="E108" s="5"/>
    </row>
    <row r="109" spans="3:5" ht="12.75">
      <c r="C109" s="9"/>
      <c r="D109" s="9"/>
      <c r="E109" s="5"/>
    </row>
    <row r="110" spans="3:5" ht="12.75">
      <c r="C110" s="9"/>
      <c r="D110" s="9"/>
      <c r="E110" s="5"/>
    </row>
    <row r="111" spans="3:5" ht="12.75">
      <c r="C111" s="9"/>
      <c r="D111" s="9"/>
      <c r="E111" s="5"/>
    </row>
    <row r="112" spans="3:5" ht="12.75">
      <c r="C112" s="9"/>
      <c r="D112" s="9"/>
      <c r="E112" s="5"/>
    </row>
    <row r="113" spans="3:5" ht="12.75">
      <c r="C113" s="9"/>
      <c r="D113" s="9"/>
      <c r="E113" s="5"/>
    </row>
    <row r="114" spans="3:5" ht="12.75">
      <c r="C114" s="9"/>
      <c r="D114" s="9"/>
      <c r="E114" s="5"/>
    </row>
    <row r="115" spans="3:5" ht="12.75">
      <c r="C115" s="9"/>
      <c r="D115" s="9"/>
      <c r="E115" s="5"/>
    </row>
    <row r="116" spans="3:5" ht="12.75">
      <c r="C116" s="9"/>
      <c r="D116" s="9"/>
      <c r="E116" s="5"/>
    </row>
    <row r="117" spans="3:5" ht="12.75">
      <c r="C117" s="9"/>
      <c r="D117" s="9"/>
      <c r="E117" s="5"/>
    </row>
    <row r="118" spans="3:5" ht="12.75">
      <c r="C118" s="9"/>
      <c r="D118" s="9"/>
      <c r="E118" s="5"/>
    </row>
    <row r="119" spans="3:5" ht="12.75">
      <c r="C119" s="9"/>
      <c r="D119" s="9"/>
      <c r="E119" s="5"/>
    </row>
    <row r="120" spans="3:5" ht="12.75">
      <c r="C120" s="9"/>
      <c r="D120" s="9"/>
      <c r="E120" s="5"/>
    </row>
    <row r="121" spans="3:5" ht="12.75">
      <c r="C121" s="9"/>
      <c r="D121" s="9"/>
      <c r="E121" s="5"/>
    </row>
    <row r="122" spans="3:5" ht="12.75">
      <c r="C122" s="9"/>
      <c r="D122" s="9"/>
      <c r="E122" s="5"/>
    </row>
    <row r="123" spans="3:5" ht="12.75">
      <c r="C123" s="9"/>
      <c r="D123" s="9"/>
      <c r="E123" s="5"/>
    </row>
    <row r="124" spans="3:5" ht="12.75">
      <c r="C124" s="9"/>
      <c r="D124" s="9"/>
      <c r="E124" s="5"/>
    </row>
    <row r="125" spans="3:5" ht="12.75">
      <c r="C125" s="9"/>
      <c r="D125" s="9"/>
      <c r="E125" s="5"/>
    </row>
    <row r="126" spans="3:5" ht="12.75">
      <c r="C126" s="9"/>
      <c r="D126" s="9"/>
      <c r="E126" s="5"/>
    </row>
    <row r="127" spans="3:5" ht="12.75">
      <c r="C127" s="9"/>
      <c r="D127" s="9"/>
      <c r="E127" s="5"/>
    </row>
    <row r="128" spans="3:5" ht="12.75">
      <c r="C128" s="9"/>
      <c r="D128" s="9"/>
      <c r="E128" s="5"/>
    </row>
    <row r="129" spans="3:5" ht="12.75">
      <c r="C129" s="9"/>
      <c r="D129" s="9"/>
      <c r="E129" s="5"/>
    </row>
    <row r="130" spans="3:5" ht="12.75">
      <c r="C130" s="9"/>
      <c r="D130" s="9"/>
      <c r="E130" s="5"/>
    </row>
    <row r="131" spans="3:5" ht="12.75">
      <c r="C131" s="9"/>
      <c r="D131" s="9"/>
      <c r="E131" s="5"/>
    </row>
    <row r="132" spans="3:5" ht="12.75">
      <c r="C132" s="9"/>
      <c r="D132" s="9"/>
      <c r="E132" s="5"/>
    </row>
    <row r="133" spans="3:5" ht="12.75">
      <c r="C133" s="9"/>
      <c r="D133" s="9"/>
      <c r="E133" s="5"/>
    </row>
    <row r="134" spans="3:5" ht="12.75">
      <c r="C134" s="9"/>
      <c r="D134" s="9"/>
      <c r="E134" s="5"/>
    </row>
    <row r="135" spans="3:5" ht="12.75">
      <c r="C135" s="9"/>
      <c r="D135" s="9"/>
      <c r="E135" s="5"/>
    </row>
    <row r="136" spans="3:5" ht="12.75">
      <c r="C136" s="9"/>
      <c r="D136" s="9"/>
      <c r="E136" s="5"/>
    </row>
    <row r="137" spans="3:5" ht="12.75">
      <c r="C137" s="9"/>
      <c r="D137" s="9"/>
      <c r="E137" s="5"/>
    </row>
    <row r="138" spans="3:5" ht="12.75">
      <c r="C138" s="9"/>
      <c r="D138" s="9"/>
      <c r="E138" s="5"/>
    </row>
    <row r="139" spans="3:5" ht="12.75">
      <c r="C139" s="9"/>
      <c r="D139" s="9"/>
      <c r="E139" s="5"/>
    </row>
    <row r="140" spans="3:5" ht="12.75">
      <c r="C140" s="9"/>
      <c r="D140" s="9"/>
      <c r="E140" s="5"/>
    </row>
    <row r="141" spans="3:5" ht="12.75">
      <c r="C141" s="9"/>
      <c r="D141" s="9"/>
      <c r="E141" s="5"/>
    </row>
    <row r="142" spans="3:5" ht="12.75">
      <c r="C142" s="9"/>
      <c r="D142" s="9"/>
      <c r="E142" s="5"/>
    </row>
    <row r="143" spans="3:5" ht="12.75">
      <c r="C143" s="9"/>
      <c r="D143" s="9"/>
      <c r="E143" s="5"/>
    </row>
    <row r="144" spans="3:5" ht="12.75">
      <c r="C144" s="9"/>
      <c r="D144" s="9"/>
      <c r="E144" s="5"/>
    </row>
    <row r="145" spans="3:5" ht="12.75">
      <c r="C145" s="9"/>
      <c r="D145" s="9"/>
      <c r="E145" s="5"/>
    </row>
    <row r="146" spans="3:5" ht="12.75">
      <c r="C146" s="9"/>
      <c r="D146" s="9"/>
      <c r="E146" s="5"/>
    </row>
    <row r="147" spans="3:5" ht="12.75">
      <c r="C147" s="9"/>
      <c r="D147" s="9"/>
      <c r="E147" s="5"/>
    </row>
    <row r="148" spans="3:5" ht="12.75">
      <c r="C148" s="9"/>
      <c r="D148" s="9"/>
      <c r="E148" s="5"/>
    </row>
    <row r="149" spans="3:5" ht="12.75">
      <c r="C149" s="9"/>
      <c r="D149" s="9"/>
      <c r="E149" s="5"/>
    </row>
    <row r="150" spans="3:5" ht="12.75">
      <c r="C150" s="9"/>
      <c r="D150" s="9"/>
      <c r="E150" s="5"/>
    </row>
    <row r="151" spans="3:5" ht="12.75">
      <c r="C151" s="9"/>
      <c r="D151" s="9"/>
      <c r="E151" s="5"/>
    </row>
    <row r="152" spans="3:5" ht="12.75">
      <c r="C152" s="9"/>
      <c r="D152" s="9"/>
      <c r="E152" s="5"/>
    </row>
    <row r="153" spans="3:5" ht="12.75">
      <c r="C153" s="9"/>
      <c r="D153" s="9"/>
      <c r="E153" s="5"/>
    </row>
    <row r="154" spans="3:5" ht="12.75">
      <c r="C154" s="9"/>
      <c r="D154" s="9"/>
      <c r="E154" s="5"/>
    </row>
    <row r="155" spans="3:5" ht="12.75">
      <c r="C155" s="9"/>
      <c r="D155" s="9"/>
      <c r="E155" s="5"/>
    </row>
    <row r="156" spans="3:5" ht="12.75">
      <c r="C156" s="9"/>
      <c r="D156" s="9"/>
      <c r="E156" s="5"/>
    </row>
    <row r="157" spans="3:5" ht="12.75">
      <c r="C157" s="9"/>
      <c r="D157" s="9"/>
      <c r="E157" s="5"/>
    </row>
    <row r="158" spans="3:5" ht="12.75">
      <c r="C158" s="9"/>
      <c r="D158" s="9"/>
      <c r="E158" s="5"/>
    </row>
    <row r="159" spans="3:5" ht="12.75">
      <c r="C159" s="9"/>
      <c r="D159" s="9"/>
      <c r="E159" s="5"/>
    </row>
    <row r="160" spans="3:5" ht="12.75">
      <c r="C160" s="9"/>
      <c r="D160" s="9"/>
      <c r="E160" s="5"/>
    </row>
    <row r="161" spans="3:5" ht="12.75">
      <c r="C161" s="9"/>
      <c r="D161" s="9"/>
      <c r="E161" s="5"/>
    </row>
    <row r="162" spans="3:5" ht="12.75">
      <c r="C162" s="9"/>
      <c r="D162" s="9"/>
      <c r="E162" s="5"/>
    </row>
    <row r="163" spans="3:5" ht="12.75">
      <c r="C163" s="9"/>
      <c r="D163" s="9"/>
      <c r="E163" s="5"/>
    </row>
    <row r="164" spans="3:5" ht="12.75">
      <c r="C164" s="9"/>
      <c r="D164" s="9"/>
      <c r="E164" s="5"/>
    </row>
    <row r="165" spans="3:5" ht="12.75">
      <c r="C165" s="9"/>
      <c r="D165" s="9"/>
      <c r="E165" s="5"/>
    </row>
    <row r="166" spans="3:5" ht="12.75">
      <c r="C166" s="9"/>
      <c r="D166" s="9"/>
      <c r="E166" s="5"/>
    </row>
    <row r="167" spans="3:5" ht="12.75">
      <c r="C167" s="9"/>
      <c r="D167" s="9"/>
      <c r="E167" s="5"/>
    </row>
    <row r="168" spans="3:5" ht="12.75">
      <c r="C168" s="9"/>
      <c r="D168" s="9"/>
      <c r="E168" s="5"/>
    </row>
    <row r="169" spans="3:5" ht="12.75">
      <c r="C169" s="9"/>
      <c r="D169" s="9"/>
      <c r="E169" s="5"/>
    </row>
    <row r="170" spans="3:5" ht="12.75">
      <c r="C170" s="9"/>
      <c r="D170" s="9"/>
      <c r="E170" s="5"/>
    </row>
    <row r="171" spans="3:5" ht="12.75">
      <c r="C171" s="9"/>
      <c r="D171" s="9"/>
      <c r="E171" s="5"/>
    </row>
    <row r="172" spans="3:5" ht="12.75">
      <c r="C172" s="9"/>
      <c r="D172" s="9"/>
      <c r="E172" s="5"/>
    </row>
    <row r="173" spans="3:5" ht="12.75">
      <c r="C173" s="9"/>
      <c r="D173" s="9"/>
      <c r="E173" s="5"/>
    </row>
    <row r="174" spans="3:5" ht="12.75">
      <c r="C174" s="9"/>
      <c r="D174" s="9"/>
      <c r="E174" s="5"/>
    </row>
    <row r="175" spans="3:5" ht="12.75">
      <c r="C175" s="9"/>
      <c r="D175" s="9"/>
      <c r="E175" s="5"/>
    </row>
    <row r="176" spans="3:5" ht="12.75">
      <c r="C176" s="9"/>
      <c r="D176" s="9"/>
      <c r="E176" s="5"/>
    </row>
    <row r="177" spans="3:5" ht="12.75">
      <c r="C177" s="9"/>
      <c r="D177" s="9"/>
      <c r="E177" s="5"/>
    </row>
    <row r="178" spans="3:5" ht="12.75">
      <c r="C178" s="9"/>
      <c r="D178" s="9"/>
      <c r="E178" s="5"/>
    </row>
    <row r="179" spans="3:5" ht="12.75">
      <c r="C179" s="9"/>
      <c r="D179" s="9"/>
      <c r="E179" s="5"/>
    </row>
    <row r="180" spans="3:5" ht="12.75">
      <c r="C180" s="9"/>
      <c r="D180" s="9"/>
      <c r="E180" s="5"/>
    </row>
    <row r="181" spans="3:5" ht="12.75">
      <c r="C181" s="9"/>
      <c r="D181" s="9"/>
      <c r="E181" s="5"/>
    </row>
    <row r="182" spans="3:5" ht="12.75">
      <c r="C182" s="9"/>
      <c r="D182" s="9"/>
      <c r="E182" s="5"/>
    </row>
    <row r="183" spans="3:5" ht="12.75">
      <c r="C183" s="9"/>
      <c r="D183" s="9"/>
      <c r="E183" s="5"/>
    </row>
    <row r="184" spans="3:5" ht="12.75">
      <c r="C184" s="9"/>
      <c r="D184" s="9"/>
      <c r="E184" s="5"/>
    </row>
    <row r="185" spans="3:5" ht="12.75">
      <c r="C185" s="9"/>
      <c r="D185" s="9"/>
      <c r="E185" s="5"/>
    </row>
    <row r="186" spans="3:5" ht="12.75">
      <c r="C186" s="9"/>
      <c r="D186" s="9"/>
      <c r="E186" s="5"/>
    </row>
    <row r="187" spans="3:5" ht="12.75">
      <c r="C187" s="9"/>
      <c r="D187" s="9"/>
      <c r="E187" s="5"/>
    </row>
    <row r="188" spans="3:5" ht="12.75">
      <c r="C188" s="9"/>
      <c r="D188" s="9"/>
      <c r="E188" s="5"/>
    </row>
    <row r="189" spans="3:5" ht="12.75">
      <c r="C189" s="9"/>
      <c r="D189" s="9"/>
      <c r="E189" s="5"/>
    </row>
    <row r="190" spans="3:5" ht="12.75">
      <c r="C190" s="9"/>
      <c r="D190" s="9"/>
      <c r="E190" s="5"/>
    </row>
    <row r="191" spans="3:5" ht="12.75">
      <c r="C191" s="9"/>
      <c r="D191" s="9"/>
      <c r="E191" s="5"/>
    </row>
    <row r="192" spans="3:5" ht="12.75">
      <c r="C192" s="9"/>
      <c r="D192" s="9"/>
      <c r="E192" s="5"/>
    </row>
    <row r="193" spans="3:5" ht="12.75">
      <c r="C193" s="9"/>
      <c r="D193" s="9"/>
      <c r="E193" s="5"/>
    </row>
    <row r="194" spans="3:5" ht="12.75">
      <c r="C194" s="9"/>
      <c r="D194" s="9"/>
      <c r="E194" s="5"/>
    </row>
    <row r="195" spans="3:5" ht="12.75">
      <c r="C195" s="9"/>
      <c r="D195" s="9"/>
      <c r="E195" s="5"/>
    </row>
    <row r="196" spans="3:5" ht="12.75">
      <c r="C196" s="9"/>
      <c r="D196" s="9"/>
      <c r="E196" s="5"/>
    </row>
    <row r="197" spans="3:5" ht="12.75">
      <c r="C197" s="9"/>
      <c r="D197" s="9"/>
      <c r="E197" s="5"/>
    </row>
    <row r="198" spans="3:5" ht="12.75">
      <c r="C198" s="9"/>
      <c r="D198" s="9"/>
      <c r="E198" s="5"/>
    </row>
    <row r="199" spans="3:5" ht="12.75">
      <c r="C199" s="9"/>
      <c r="D199" s="9"/>
      <c r="E199" s="5"/>
    </row>
    <row r="200" spans="3:5" ht="12.75">
      <c r="C200" s="9"/>
      <c r="D200" s="9"/>
      <c r="E200" s="5"/>
    </row>
    <row r="201" spans="3:5" ht="12.75">
      <c r="C201" s="9"/>
      <c r="D201" s="9"/>
      <c r="E201" s="5"/>
    </row>
    <row r="202" spans="3:5" ht="12.75">
      <c r="C202" s="9"/>
      <c r="D202" s="9"/>
      <c r="E202" s="5"/>
    </row>
    <row r="203" spans="3:5" ht="12.75">
      <c r="C203" s="9"/>
      <c r="D203" s="9"/>
      <c r="E203" s="5"/>
    </row>
    <row r="204" spans="3:5" ht="12.75">
      <c r="C204" s="9"/>
      <c r="D204" s="9"/>
      <c r="E204" s="5"/>
    </row>
    <row r="205" spans="3:5" ht="12.75">
      <c r="C205" s="9"/>
      <c r="D205" s="9"/>
      <c r="E205" s="5"/>
    </row>
    <row r="206" spans="3:5" ht="12.75">
      <c r="C206" s="9"/>
      <c r="D206" s="9"/>
      <c r="E206" s="5"/>
    </row>
    <row r="207" spans="3:5" ht="12.75">
      <c r="C207" s="9"/>
      <c r="D207" s="9"/>
      <c r="E207" s="5"/>
    </row>
    <row r="208" spans="3:5" ht="12.75">
      <c r="C208" s="9"/>
      <c r="D208" s="9"/>
      <c r="E208" s="5"/>
    </row>
    <row r="209" spans="3:5" ht="12.75">
      <c r="C209" s="9"/>
      <c r="D209" s="9"/>
      <c r="E209" s="5"/>
    </row>
    <row r="210" spans="3:5" ht="12.75">
      <c r="C210" s="9"/>
      <c r="D210" s="9"/>
      <c r="E210" s="5"/>
    </row>
    <row r="211" spans="3:5" ht="12.75">
      <c r="C211" s="9"/>
      <c r="D211" s="9"/>
      <c r="E211" s="5"/>
    </row>
    <row r="212" spans="3:5" ht="12.75">
      <c r="C212" s="9"/>
      <c r="D212" s="9"/>
      <c r="E212" s="5"/>
    </row>
    <row r="213" spans="3:5" ht="12.75">
      <c r="C213" s="9"/>
      <c r="D213" s="9"/>
      <c r="E213" s="5"/>
    </row>
    <row r="214" spans="3:5" ht="12.75">
      <c r="C214" s="9"/>
      <c r="D214" s="9"/>
      <c r="E214" s="5"/>
    </row>
    <row r="215" spans="3:5" ht="12.75">
      <c r="C215" s="9"/>
      <c r="D215" s="9"/>
      <c r="E215" s="5"/>
    </row>
    <row r="216" spans="3:5" ht="12.75">
      <c r="C216" s="9"/>
      <c r="D216" s="9"/>
      <c r="E216" s="5"/>
    </row>
    <row r="217" spans="3:5" ht="12.75">
      <c r="C217" s="9"/>
      <c r="D217" s="9"/>
      <c r="E217" s="5"/>
    </row>
    <row r="218" spans="3:5" ht="12.75">
      <c r="C218" s="9"/>
      <c r="D218" s="9"/>
      <c r="E218" s="5"/>
    </row>
    <row r="219" spans="3:5" ht="12.75">
      <c r="C219" s="9"/>
      <c r="D219" s="9"/>
      <c r="E219" s="5"/>
    </row>
    <row r="220" spans="3:5" ht="12.75">
      <c r="C220" s="9"/>
      <c r="D220" s="9"/>
      <c r="E220" s="5"/>
    </row>
    <row r="221" spans="3:5" ht="12.75">
      <c r="C221" s="9"/>
      <c r="D221" s="9"/>
      <c r="E221" s="5"/>
    </row>
    <row r="222" spans="3:5" ht="12.75">
      <c r="C222" s="9"/>
      <c r="D222" s="9"/>
      <c r="E222" s="5"/>
    </row>
    <row r="223" spans="3:5" ht="12.75">
      <c r="C223" s="9"/>
      <c r="D223" s="9"/>
      <c r="E223" s="5"/>
    </row>
    <row r="224" spans="3:5" ht="12.75">
      <c r="C224" s="9"/>
      <c r="D224" s="9"/>
      <c r="E224" s="5"/>
    </row>
    <row r="225" spans="3:5" ht="12.75">
      <c r="C225" s="9"/>
      <c r="D225" s="9"/>
      <c r="E225" s="5"/>
    </row>
    <row r="226" spans="3:5" ht="12.75">
      <c r="C226" s="9"/>
      <c r="D226" s="9"/>
      <c r="E226" s="5"/>
    </row>
    <row r="227" spans="3:5" ht="12.75">
      <c r="C227" s="9"/>
      <c r="D227" s="9"/>
      <c r="E227" s="5"/>
    </row>
    <row r="228" spans="3:5" ht="12.75">
      <c r="C228" s="9"/>
      <c r="D228" s="9"/>
      <c r="E228" s="5"/>
    </row>
    <row r="229" spans="3:5" ht="12.75">
      <c r="C229" s="9"/>
      <c r="D229" s="9"/>
      <c r="E229" s="5"/>
    </row>
    <row r="230" spans="3:5" ht="12.75">
      <c r="C230" s="9"/>
      <c r="D230" s="9"/>
      <c r="E230" s="5"/>
    </row>
    <row r="231" spans="3:5" ht="12.75">
      <c r="C231" s="9"/>
      <c r="D231" s="9"/>
      <c r="E231" s="5"/>
    </row>
    <row r="232" spans="3:5" ht="12.75">
      <c r="C232" s="9"/>
      <c r="D232" s="9"/>
      <c r="E232" s="5"/>
    </row>
    <row r="233" spans="3:5" ht="12.75">
      <c r="C233" s="9"/>
      <c r="D233" s="9"/>
      <c r="E233" s="5"/>
    </row>
    <row r="234" spans="3:5" ht="12.75">
      <c r="C234" s="9"/>
      <c r="D234" s="9"/>
      <c r="E234" s="5"/>
    </row>
    <row r="235" spans="3:5" ht="12.75">
      <c r="C235" s="9"/>
      <c r="D235" s="9"/>
      <c r="E235" s="5"/>
    </row>
    <row r="236" spans="3:5" ht="12.75">
      <c r="C236" s="9"/>
      <c r="D236" s="9"/>
      <c r="E236" s="5"/>
    </row>
    <row r="237" spans="3:5" ht="12.75">
      <c r="C237" s="9"/>
      <c r="D237" s="9"/>
      <c r="E237" s="5"/>
    </row>
    <row r="238" spans="3:5" ht="12.75">
      <c r="C238" s="9"/>
      <c r="D238" s="9"/>
      <c r="E238" s="5"/>
    </row>
    <row r="239" spans="3:5" ht="12.75">
      <c r="C239" s="9"/>
      <c r="D239" s="9"/>
      <c r="E239" s="5"/>
    </row>
    <row r="240" spans="3:5" ht="12.75">
      <c r="C240" s="9"/>
      <c r="D240" s="9"/>
      <c r="E240" s="5"/>
    </row>
    <row r="241" spans="3:5" ht="12.75">
      <c r="C241" s="9"/>
      <c r="D241" s="9"/>
      <c r="E241" s="5"/>
    </row>
    <row r="242" spans="3:5" ht="12.75">
      <c r="C242" s="9"/>
      <c r="D242" s="9"/>
      <c r="E242" s="5"/>
    </row>
    <row r="243" spans="3:5" ht="12.75">
      <c r="C243" s="9"/>
      <c r="D243" s="9"/>
      <c r="E243" s="5"/>
    </row>
    <row r="244" spans="3:5" ht="12.75">
      <c r="C244" s="9"/>
      <c r="D244" s="9"/>
      <c r="E244" s="5"/>
    </row>
    <row r="245" spans="3:5" ht="12.75">
      <c r="C245" s="9"/>
      <c r="D245" s="9"/>
      <c r="E245" s="5"/>
    </row>
    <row r="246" spans="3:5" ht="12.75">
      <c r="C246" s="9"/>
      <c r="D246" s="9"/>
      <c r="E246" s="5"/>
    </row>
    <row r="247" spans="3:5" ht="12.75">
      <c r="C247" s="9"/>
      <c r="D247" s="9"/>
      <c r="E247" s="5"/>
    </row>
    <row r="248" spans="3:5" ht="12.75">
      <c r="C248" s="9"/>
      <c r="D248" s="9"/>
      <c r="E248" s="5"/>
    </row>
    <row r="249" spans="3:5" ht="12.75">
      <c r="C249" s="9"/>
      <c r="D249" s="9"/>
      <c r="E249" s="5"/>
    </row>
    <row r="250" spans="3:5" ht="12.75">
      <c r="C250" s="9"/>
      <c r="D250" s="9"/>
      <c r="E250" s="5"/>
    </row>
    <row r="251" spans="3:5" ht="12.75">
      <c r="C251" s="9"/>
      <c r="D251" s="9"/>
      <c r="E251" s="5"/>
    </row>
    <row r="252" spans="3:5" ht="12.75">
      <c r="C252" s="9"/>
      <c r="D252" s="9"/>
      <c r="E252" s="5"/>
    </row>
    <row r="253" spans="3:5" ht="12.75">
      <c r="C253" s="9"/>
      <c r="D253" s="9"/>
      <c r="E253" s="5"/>
    </row>
    <row r="254" spans="3:5" ht="12.75">
      <c r="C254" s="9"/>
      <c r="D254" s="9"/>
      <c r="E254" s="5"/>
    </row>
    <row r="255" spans="3:5" ht="12.75">
      <c r="C255" s="9"/>
      <c r="D255" s="9"/>
      <c r="E255" s="5"/>
    </row>
    <row r="256" spans="3:5" ht="12.75">
      <c r="C256" s="9"/>
      <c r="D256" s="9"/>
      <c r="E256" s="5"/>
    </row>
    <row r="257" spans="3:5" ht="12.75">
      <c r="C257" s="9"/>
      <c r="D257" s="9"/>
      <c r="E257" s="5"/>
    </row>
    <row r="258" spans="3:5" ht="12.75">
      <c r="C258" s="9"/>
      <c r="D258" s="9"/>
      <c r="E258" s="5"/>
    </row>
    <row r="259" spans="3:5" ht="12.75">
      <c r="C259" s="9"/>
      <c r="D259" s="9"/>
      <c r="E259" s="5"/>
    </row>
    <row r="260" spans="3:5" ht="12.75">
      <c r="C260" s="9"/>
      <c r="D260" s="9"/>
      <c r="E260" s="5"/>
    </row>
    <row r="261" spans="3:5" ht="12.75">
      <c r="C261" s="9"/>
      <c r="D261" s="9"/>
      <c r="E261" s="5"/>
    </row>
    <row r="262" spans="3:5" ht="12.75">
      <c r="C262" s="9"/>
      <c r="D262" s="9"/>
      <c r="E262" s="5"/>
    </row>
    <row r="263" spans="3:5" ht="12.75">
      <c r="C263" s="9"/>
      <c r="D263" s="9"/>
      <c r="E263" s="5"/>
    </row>
    <row r="264" spans="3:5" ht="12.75">
      <c r="C264" s="9"/>
      <c r="D264" s="9"/>
      <c r="E264" s="5"/>
    </row>
    <row r="265" spans="3:5" ht="12.75">
      <c r="C265" s="9"/>
      <c r="D265" s="9"/>
      <c r="E265" s="5"/>
    </row>
    <row r="266" spans="3:5" ht="12.75">
      <c r="C266" s="9"/>
      <c r="D266" s="9"/>
      <c r="E266" s="5"/>
    </row>
    <row r="267" spans="3:5" ht="12.75">
      <c r="C267" s="9"/>
      <c r="D267" s="9"/>
      <c r="E267" s="5"/>
    </row>
    <row r="268" spans="3:5" ht="12.75">
      <c r="C268" s="9"/>
      <c r="D268" s="9"/>
      <c r="E268" s="5"/>
    </row>
    <row r="269" spans="3:5" ht="12.75">
      <c r="C269" s="9"/>
      <c r="D269" s="9"/>
      <c r="E269" s="5"/>
    </row>
    <row r="270" spans="3:5" ht="12.75">
      <c r="C270" s="9"/>
      <c r="D270" s="9"/>
      <c r="E270" s="5"/>
    </row>
    <row r="271" spans="3:5" ht="12.75">
      <c r="C271" s="9"/>
      <c r="D271" s="9"/>
      <c r="E271" s="5"/>
    </row>
    <row r="272" spans="3:5" ht="12.75">
      <c r="C272" s="9"/>
      <c r="D272" s="9"/>
      <c r="E272" s="5"/>
    </row>
    <row r="273" spans="3:5" ht="12.75">
      <c r="C273" s="9"/>
      <c r="D273" s="9"/>
      <c r="E273" s="5"/>
    </row>
    <row r="274" spans="3:5" ht="12.75">
      <c r="C274" s="9"/>
      <c r="D274" s="9"/>
      <c r="E274" s="5"/>
    </row>
    <row r="275" spans="3:5" ht="12.75">
      <c r="C275" s="9"/>
      <c r="D275" s="9"/>
      <c r="E275" s="5"/>
    </row>
    <row r="276" spans="3:5" ht="12.75">
      <c r="C276" s="9"/>
      <c r="D276" s="9"/>
      <c r="E276" s="5"/>
    </row>
    <row r="277" spans="3:5" ht="12.75">
      <c r="C277" s="9"/>
      <c r="D277" s="9"/>
      <c r="E277" s="5"/>
    </row>
    <row r="278" spans="3:5" ht="12.75">
      <c r="C278" s="9"/>
      <c r="D278" s="9"/>
      <c r="E278" s="5"/>
    </row>
    <row r="279" spans="3:5" ht="12.75">
      <c r="C279" s="9"/>
      <c r="D279" s="9"/>
      <c r="E279" s="5"/>
    </row>
    <row r="280" spans="3:5" ht="12.75">
      <c r="C280" s="9"/>
      <c r="D280" s="9"/>
      <c r="E280" s="5"/>
    </row>
    <row r="281" spans="3:5" ht="12.75">
      <c r="C281" s="9"/>
      <c r="D281" s="9"/>
      <c r="E281" s="5"/>
    </row>
    <row r="282" spans="3:5" ht="12.75">
      <c r="C282" s="9"/>
      <c r="D282" s="9"/>
      <c r="E282" s="5"/>
    </row>
    <row r="283" spans="3:5" ht="12.75">
      <c r="C283" s="9"/>
      <c r="D283" s="9"/>
      <c r="E283" s="5"/>
    </row>
    <row r="284" spans="3:5" ht="12.75">
      <c r="C284" s="9"/>
      <c r="D284" s="9"/>
      <c r="E284" s="5"/>
    </row>
    <row r="285" spans="3:5" ht="12.75">
      <c r="C285" s="9"/>
      <c r="D285" s="9"/>
      <c r="E285" s="5"/>
    </row>
    <row r="286" spans="3:5" ht="12.75">
      <c r="C286" s="9"/>
      <c r="D286" s="9"/>
      <c r="E286" s="5"/>
    </row>
    <row r="287" spans="3:5" ht="12.75">
      <c r="C287" s="9"/>
      <c r="D287" s="9"/>
      <c r="E287" s="5"/>
    </row>
    <row r="288" spans="3:5" ht="12.75">
      <c r="C288" s="9"/>
      <c r="D288" s="9"/>
      <c r="E288" s="5"/>
    </row>
    <row r="289" spans="3:5" ht="12.75">
      <c r="C289" s="9"/>
      <c r="D289" s="9"/>
      <c r="E289" s="5"/>
    </row>
    <row r="290" spans="3:5" ht="12.75">
      <c r="C290" s="9"/>
      <c r="D290" s="9"/>
      <c r="E290" s="5"/>
    </row>
    <row r="291" spans="3:5" ht="12.75">
      <c r="C291" s="9"/>
      <c r="D291" s="9"/>
      <c r="E291" s="5"/>
    </row>
    <row r="292" spans="3:5" ht="12.75">
      <c r="C292" s="9"/>
      <c r="D292" s="9"/>
      <c r="E292" s="5"/>
    </row>
    <row r="293" spans="3:5" ht="12.75">
      <c r="C293" s="9"/>
      <c r="D293" s="9"/>
      <c r="E293" s="5"/>
    </row>
    <row r="294" spans="3:5" ht="12.75">
      <c r="C294" s="9"/>
      <c r="D294" s="9"/>
      <c r="E294" s="5"/>
    </row>
    <row r="295" spans="3:5" ht="12.75">
      <c r="C295" s="9"/>
      <c r="D295" s="9"/>
      <c r="E295" s="5"/>
    </row>
    <row r="296" spans="3:5" ht="12.75">
      <c r="C296" s="9"/>
      <c r="D296" s="9"/>
      <c r="E296" s="5"/>
    </row>
    <row r="297" spans="3:5" ht="12.75">
      <c r="C297" s="9"/>
      <c r="D297" s="9"/>
      <c r="E297" s="5"/>
    </row>
    <row r="298" spans="3:5" ht="12.75">
      <c r="C298" s="9"/>
      <c r="D298" s="9"/>
      <c r="E298" s="5"/>
    </row>
    <row r="299" spans="3:5" ht="12.75">
      <c r="C299" s="9"/>
      <c r="D299" s="9"/>
      <c r="E299" s="5"/>
    </row>
    <row r="300" spans="3:5" ht="12.75">
      <c r="C300" s="9"/>
      <c r="D300" s="9"/>
      <c r="E300" s="5"/>
    </row>
    <row r="301" spans="3:5" ht="12.75">
      <c r="C301" s="9"/>
      <c r="D301" s="9"/>
      <c r="E301" s="5"/>
    </row>
    <row r="302" spans="3:5" ht="12.75">
      <c r="C302" s="9"/>
      <c r="D302" s="9"/>
      <c r="E302" s="5"/>
    </row>
    <row r="303" spans="3:5" ht="12.75">
      <c r="C303" s="9"/>
      <c r="D303" s="9"/>
      <c r="E303" s="5"/>
    </row>
    <row r="304" spans="3:5" ht="12.75">
      <c r="C304" s="9"/>
      <c r="D304" s="9"/>
      <c r="E304" s="5"/>
    </row>
    <row r="305" spans="3:5" ht="12.75">
      <c r="C305" s="9"/>
      <c r="D305" s="9"/>
      <c r="E305" s="5"/>
    </row>
    <row r="306" spans="3:5" ht="12.75">
      <c r="C306" s="9"/>
      <c r="D306" s="9"/>
      <c r="E306" s="5"/>
    </row>
    <row r="307" spans="3:5" ht="12.75">
      <c r="C307" s="9"/>
      <c r="D307" s="9"/>
      <c r="E307" s="5"/>
    </row>
    <row r="308" spans="3:5" ht="12.75">
      <c r="C308" s="9"/>
      <c r="D308" s="9"/>
      <c r="E308" s="5"/>
    </row>
    <row r="309" spans="3:5" ht="12.75">
      <c r="C309" s="9"/>
      <c r="D309" s="9"/>
      <c r="E309" s="5"/>
    </row>
    <row r="310" spans="3:5" ht="12.75">
      <c r="C310" s="9"/>
      <c r="D310" s="9"/>
      <c r="E310" s="5"/>
    </row>
    <row r="311" spans="3:5" ht="12.75">
      <c r="C311" s="9"/>
      <c r="D311" s="9"/>
      <c r="E311" s="5"/>
    </row>
    <row r="312" spans="3:5" ht="12.75">
      <c r="C312" s="9"/>
      <c r="D312" s="9"/>
      <c r="E312" s="5"/>
    </row>
    <row r="313" spans="3:5" ht="12.75">
      <c r="C313" s="9"/>
      <c r="D313" s="9"/>
      <c r="E313" s="5"/>
    </row>
    <row r="314" spans="3:5" ht="12.75">
      <c r="C314" s="9"/>
      <c r="D314" s="9"/>
      <c r="E314" s="5"/>
    </row>
    <row r="315" spans="3:5" ht="12.75">
      <c r="C315" s="9"/>
      <c r="D315" s="9"/>
      <c r="E315" s="5"/>
    </row>
    <row r="316" spans="3:5" ht="12.75">
      <c r="C316" s="9"/>
      <c r="D316" s="9"/>
      <c r="E316" s="5"/>
    </row>
    <row r="317" spans="3:5" ht="12.75">
      <c r="C317" s="9"/>
      <c r="D317" s="9"/>
      <c r="E317" s="5"/>
    </row>
    <row r="318" spans="3:5" ht="12.75">
      <c r="C318" s="9"/>
      <c r="D318" s="9"/>
      <c r="E318" s="5"/>
    </row>
    <row r="319" spans="3:5" ht="12.75">
      <c r="C319" s="9"/>
      <c r="D319" s="9"/>
      <c r="E319" s="5"/>
    </row>
    <row r="320" spans="3:5" ht="12.75">
      <c r="C320" s="9"/>
      <c r="D320" s="9"/>
      <c r="E320" s="5"/>
    </row>
    <row r="321" spans="3:5" ht="12.75">
      <c r="C321" s="9"/>
      <c r="D321" s="9"/>
      <c r="E321" s="5"/>
    </row>
    <row r="322" spans="3:5" ht="12.75">
      <c r="C322" s="9"/>
      <c r="D322" s="9"/>
      <c r="E322" s="5"/>
    </row>
    <row r="323" spans="3:5" ht="12.75">
      <c r="C323" s="9"/>
      <c r="D323" s="9"/>
      <c r="E323" s="5"/>
    </row>
    <row r="324" spans="3:5" ht="12.75">
      <c r="C324" s="9"/>
      <c r="D324" s="9"/>
      <c r="E324" s="5"/>
    </row>
    <row r="325" spans="3:5" ht="12.75">
      <c r="C325" s="9"/>
      <c r="D325" s="9"/>
      <c r="E325" s="5"/>
    </row>
    <row r="326" spans="3:5" ht="12.75">
      <c r="C326" s="9"/>
      <c r="D326" s="9"/>
      <c r="E326" s="5"/>
    </row>
    <row r="327" spans="3:5" ht="12.75">
      <c r="C327" s="9"/>
      <c r="D327" s="9"/>
      <c r="E327" s="5"/>
    </row>
    <row r="328" spans="3:5" ht="12.75">
      <c r="C328" s="9"/>
      <c r="D328" s="9"/>
      <c r="E328" s="5"/>
    </row>
    <row r="329" spans="3:5" ht="12.75">
      <c r="C329" s="9"/>
      <c r="D329" s="9"/>
      <c r="E329" s="5"/>
    </row>
    <row r="330" spans="3:5" ht="12.75">
      <c r="C330" s="9"/>
      <c r="D330" s="9"/>
      <c r="E330" s="5"/>
    </row>
    <row r="331" spans="3:5" ht="12.75">
      <c r="C331" s="9"/>
      <c r="D331" s="9"/>
      <c r="E331" s="5"/>
    </row>
    <row r="332" spans="3:5" ht="12.75">
      <c r="C332" s="9"/>
      <c r="D332" s="9"/>
      <c r="E332" s="5"/>
    </row>
    <row r="333" spans="3:5" ht="12.75">
      <c r="C333" s="9"/>
      <c r="D333" s="9"/>
      <c r="E333" s="5"/>
    </row>
    <row r="334" spans="3:5" ht="12.75">
      <c r="C334" s="9"/>
      <c r="D334" s="9"/>
      <c r="E334" s="5"/>
    </row>
    <row r="335" spans="3:5" ht="12.75">
      <c r="C335" s="9"/>
      <c r="D335" s="9"/>
      <c r="E335" s="5"/>
    </row>
    <row r="336" spans="3:5" ht="12.75">
      <c r="C336" s="9"/>
      <c r="D336" s="9"/>
      <c r="E336" s="5"/>
    </row>
    <row r="337" spans="3:5" ht="12.75">
      <c r="C337" s="9"/>
      <c r="D337" s="9"/>
      <c r="E337" s="5"/>
    </row>
    <row r="338" spans="3:5" ht="12.75">
      <c r="C338" s="9"/>
      <c r="D338" s="9"/>
      <c r="E338" s="5"/>
    </row>
    <row r="339" spans="3:5" ht="12.75">
      <c r="C339" s="9"/>
      <c r="D339" s="9"/>
      <c r="E339" s="5"/>
    </row>
    <row r="340" spans="3:5" ht="12.75">
      <c r="C340" s="9"/>
      <c r="D340" s="9"/>
      <c r="E340" s="5"/>
    </row>
    <row r="341" spans="3:5" ht="12.75">
      <c r="C341" s="9"/>
      <c r="D341" s="9"/>
      <c r="E341" s="5"/>
    </row>
    <row r="342" spans="3:5" ht="12.75">
      <c r="C342" s="9"/>
      <c r="D342" s="9"/>
      <c r="E342" s="5"/>
    </row>
    <row r="343" spans="3:5" ht="12.75">
      <c r="C343" s="9"/>
      <c r="D343" s="9"/>
      <c r="E343" s="5"/>
    </row>
    <row r="344" spans="3:5" ht="12.75">
      <c r="C344" s="9"/>
      <c r="D344" s="9"/>
      <c r="E344" s="5"/>
    </row>
    <row r="345" spans="3:5" ht="12.75">
      <c r="C345" s="9"/>
      <c r="D345" s="9"/>
      <c r="E345" s="5"/>
    </row>
    <row r="346" spans="3:5" ht="12.75">
      <c r="C346" s="9"/>
      <c r="D346" s="9"/>
      <c r="E346" s="5"/>
    </row>
    <row r="347" spans="3:5" ht="12.75">
      <c r="C347" s="9"/>
      <c r="D347" s="9"/>
      <c r="E347" s="5"/>
    </row>
    <row r="348" spans="3:5" ht="12.75">
      <c r="C348" s="9"/>
      <c r="D348" s="9"/>
      <c r="E348" s="5"/>
    </row>
    <row r="349" spans="3:5" ht="12.75">
      <c r="C349" s="9"/>
      <c r="D349" s="9"/>
      <c r="E349" s="5"/>
    </row>
    <row r="350" spans="3:5" ht="12.75">
      <c r="C350" s="9"/>
      <c r="D350" s="9"/>
      <c r="E350" s="5"/>
    </row>
    <row r="351" spans="3:5" ht="12.75">
      <c r="C351" s="9"/>
      <c r="D351" s="9"/>
      <c r="E351" s="5"/>
    </row>
    <row r="352" spans="3:5" ht="12.75">
      <c r="C352" s="9"/>
      <c r="D352" s="9"/>
      <c r="E352" s="5"/>
    </row>
    <row r="353" spans="3:5" ht="12.75">
      <c r="C353" s="9"/>
      <c r="D353" s="9"/>
      <c r="E353" s="5"/>
    </row>
    <row r="354" spans="3:5" ht="12.75">
      <c r="C354" s="9"/>
      <c r="D354" s="9"/>
      <c r="E354" s="5"/>
    </row>
    <row r="355" spans="3:5" ht="12.75">
      <c r="C355" s="9"/>
      <c r="D355" s="9"/>
      <c r="E355" s="5"/>
    </row>
    <row r="356" spans="3:5" ht="12.75">
      <c r="C356" s="9"/>
      <c r="D356" s="9"/>
      <c r="E356" s="5"/>
    </row>
    <row r="357" spans="3:5" ht="12.75">
      <c r="C357" s="9"/>
      <c r="D357" s="9"/>
      <c r="E357" s="5"/>
    </row>
    <row r="358" spans="3:5" ht="12.75">
      <c r="C358" s="9"/>
      <c r="D358" s="9"/>
      <c r="E358" s="5"/>
    </row>
    <row r="359" spans="3:5" ht="12.75">
      <c r="C359" s="9"/>
      <c r="D359" s="9"/>
      <c r="E359" s="5"/>
    </row>
    <row r="360" spans="3:5" ht="12.75">
      <c r="C360" s="9"/>
      <c r="D360" s="9"/>
      <c r="E360" s="5"/>
    </row>
    <row r="361" spans="3:5" ht="12.75">
      <c r="C361" s="9"/>
      <c r="D361" s="9"/>
      <c r="E361" s="5"/>
    </row>
    <row r="362" spans="3:5" ht="12.75">
      <c r="C362" s="9"/>
      <c r="D362" s="9"/>
      <c r="E362" s="5"/>
    </row>
    <row r="363" spans="3:5" ht="12.75">
      <c r="C363" s="9"/>
      <c r="D363" s="9"/>
      <c r="E363" s="5"/>
    </row>
    <row r="364" spans="3:5" ht="12.75">
      <c r="C364" s="9"/>
      <c r="D364" s="9"/>
      <c r="E364" s="5"/>
    </row>
    <row r="365" spans="3:5" ht="12.75">
      <c r="C365" s="9"/>
      <c r="D365" s="9"/>
      <c r="E365" s="5"/>
    </row>
    <row r="366" spans="3:5" ht="12.75">
      <c r="C366" s="9"/>
      <c r="D366" s="9"/>
      <c r="E366" s="5"/>
    </row>
    <row r="367" spans="3:5" ht="12.75">
      <c r="C367" s="9"/>
      <c r="D367" s="9"/>
      <c r="E367" s="5"/>
    </row>
    <row r="368" spans="3:5" ht="12.75">
      <c r="C368" s="9"/>
      <c r="D368" s="9"/>
      <c r="E368" s="5"/>
    </row>
    <row r="369" spans="3:5" ht="12.75">
      <c r="C369" s="9"/>
      <c r="D369" s="9"/>
      <c r="E369" s="5"/>
    </row>
    <row r="370" spans="3:5" ht="12.75">
      <c r="C370" s="9"/>
      <c r="D370" s="9"/>
      <c r="E370" s="5"/>
    </row>
    <row r="371" spans="3:5" ht="12.75">
      <c r="C371" s="9"/>
      <c r="D371" s="9"/>
      <c r="E371" s="5"/>
    </row>
    <row r="372" spans="3:5" ht="12.75">
      <c r="C372" s="9"/>
      <c r="D372" s="9"/>
      <c r="E372" s="5"/>
    </row>
    <row r="373" spans="3:5" ht="12.75">
      <c r="C373" s="9"/>
      <c r="D373" s="9"/>
      <c r="E373" s="5"/>
    </row>
    <row r="374" spans="3:5" ht="12.75">
      <c r="C374" s="9"/>
      <c r="D374" s="9"/>
      <c r="E374" s="5"/>
    </row>
    <row r="375" spans="3:5" ht="12.75">
      <c r="C375" s="9"/>
      <c r="D375" s="9"/>
      <c r="E375" s="5"/>
    </row>
    <row r="376" spans="3:5" ht="12.75">
      <c r="C376" s="9"/>
      <c r="D376" s="9"/>
      <c r="E376" s="5"/>
    </row>
    <row r="377" spans="3:5" ht="12.75">
      <c r="C377" s="9"/>
      <c r="D377" s="9"/>
      <c r="E377" s="5"/>
    </row>
    <row r="378" spans="3:5" ht="12.75">
      <c r="C378" s="9"/>
      <c r="D378" s="9"/>
      <c r="E378" s="5"/>
    </row>
    <row r="379" spans="3:5" ht="12.75">
      <c r="C379" s="9"/>
      <c r="D379" s="9"/>
      <c r="E379" s="5"/>
    </row>
    <row r="380" spans="3:5" ht="12.75">
      <c r="C380" s="9"/>
      <c r="D380" s="9"/>
      <c r="E380" s="5"/>
    </row>
    <row r="381" spans="3:5" ht="12.75">
      <c r="C381" s="9"/>
      <c r="D381" s="9"/>
      <c r="E381" s="5"/>
    </row>
    <row r="382" spans="3:5" ht="12.75">
      <c r="C382" s="9"/>
      <c r="D382" s="9"/>
      <c r="E382" s="5"/>
    </row>
    <row r="383" spans="3:5" ht="12.75">
      <c r="C383" s="9"/>
      <c r="D383" s="9"/>
      <c r="E383" s="5"/>
    </row>
    <row r="384" spans="3:5" ht="12.75">
      <c r="C384" s="9"/>
      <c r="D384" s="9"/>
      <c r="E384" s="5"/>
    </row>
    <row r="385" spans="3:5" ht="12.75">
      <c r="C385" s="9"/>
      <c r="D385" s="9"/>
      <c r="E385" s="5"/>
    </row>
    <row r="386" spans="3:5" ht="12.75">
      <c r="C386" s="9"/>
      <c r="D386" s="9"/>
      <c r="E386" s="5"/>
    </row>
    <row r="387" spans="3:5" ht="12.75">
      <c r="C387" s="9"/>
      <c r="D387" s="9"/>
      <c r="E387" s="5"/>
    </row>
    <row r="388" spans="3:5" ht="12.75">
      <c r="C388" s="9"/>
      <c r="D388" s="9"/>
      <c r="E388" s="5"/>
    </row>
    <row r="389" spans="3:5" ht="12.75">
      <c r="C389" s="9"/>
      <c r="D389" s="9"/>
      <c r="E389" s="5"/>
    </row>
    <row r="390" spans="3:5" ht="12.75">
      <c r="C390" s="9"/>
      <c r="D390" s="9"/>
      <c r="E390" s="5"/>
    </row>
    <row r="391" spans="3:5" ht="12.75">
      <c r="C391" s="9"/>
      <c r="D391" s="9"/>
      <c r="E391" s="5"/>
    </row>
    <row r="392" spans="3:5" ht="12.75">
      <c r="C392" s="9"/>
      <c r="D392" s="9"/>
      <c r="E392" s="5"/>
    </row>
    <row r="393" spans="3:5" ht="12.75">
      <c r="C393" s="9"/>
      <c r="D393" s="9"/>
      <c r="E393" s="5"/>
    </row>
    <row r="394" spans="3:5" ht="12.75">
      <c r="C394" s="9"/>
      <c r="D394" s="9"/>
      <c r="E394" s="5"/>
    </row>
    <row r="395" spans="3:5" ht="12.75">
      <c r="C395" s="9"/>
      <c r="D395" s="9"/>
      <c r="E395" s="5"/>
    </row>
    <row r="396" spans="3:5" ht="12.75">
      <c r="C396" s="9"/>
      <c r="D396" s="9"/>
      <c r="E396" s="5"/>
    </row>
    <row r="397" spans="3:5" ht="12.75">
      <c r="C397" s="9"/>
      <c r="D397" s="9"/>
      <c r="E397" s="5"/>
    </row>
    <row r="398" spans="3:5" ht="12.75">
      <c r="C398" s="9"/>
      <c r="D398" s="9"/>
      <c r="E398" s="5"/>
    </row>
    <row r="399" spans="3:5" ht="12.75">
      <c r="C399" s="9"/>
      <c r="D399" s="9"/>
      <c r="E399" s="5"/>
    </row>
    <row r="400" spans="3:5" ht="12.75">
      <c r="C400" s="9"/>
      <c r="D400" s="9"/>
      <c r="E400" s="5"/>
    </row>
    <row r="401" spans="3:5" ht="12.75">
      <c r="C401" s="9"/>
      <c r="D401" s="9"/>
      <c r="E401" s="5"/>
    </row>
    <row r="402" spans="3:5" ht="12.75">
      <c r="C402" s="9"/>
      <c r="D402" s="9"/>
      <c r="E402" s="5"/>
    </row>
    <row r="403" spans="3:5" ht="12.75">
      <c r="C403" s="9"/>
      <c r="D403" s="9"/>
      <c r="E403" s="5"/>
    </row>
    <row r="404" spans="3:5" ht="12.75">
      <c r="C404" s="9"/>
      <c r="D404" s="9"/>
      <c r="E404" s="5"/>
    </row>
    <row r="405" spans="3:5" ht="12.75">
      <c r="C405" s="9"/>
      <c r="D405" s="9"/>
      <c r="E405" s="5"/>
    </row>
    <row r="406" spans="3:5" ht="12.75">
      <c r="C406" s="9"/>
      <c r="D406" s="9"/>
      <c r="E406" s="5"/>
    </row>
    <row r="407" spans="3:5" ht="12.75">
      <c r="C407" s="9"/>
      <c r="D407" s="9"/>
      <c r="E407" s="5"/>
    </row>
    <row r="408" spans="3:5" ht="12.75">
      <c r="C408" s="9"/>
      <c r="D408" s="9"/>
      <c r="E408" s="5"/>
    </row>
    <row r="409" spans="3:5" ht="12.75">
      <c r="C409" s="9"/>
      <c r="D409" s="9"/>
      <c r="E409" s="5"/>
    </row>
    <row r="410" spans="3:5" ht="12.75">
      <c r="C410" s="9"/>
      <c r="D410" s="9"/>
      <c r="E410" s="5"/>
    </row>
    <row r="411" spans="3:5" ht="12.75">
      <c r="C411" s="9"/>
      <c r="D411" s="9"/>
      <c r="E411" s="5"/>
    </row>
    <row r="412" spans="3:5" ht="12.75">
      <c r="C412" s="9"/>
      <c r="D412" s="9"/>
      <c r="E412" s="5"/>
    </row>
    <row r="413" spans="3:5" ht="12.75">
      <c r="C413" s="9"/>
      <c r="D413" s="9"/>
      <c r="E413" s="5"/>
    </row>
    <row r="414" spans="3:5" ht="12.75">
      <c r="C414" s="9"/>
      <c r="D414" s="9"/>
      <c r="E414" s="5"/>
    </row>
    <row r="415" spans="3:5" ht="12.75">
      <c r="C415" s="9"/>
      <c r="D415" s="9"/>
      <c r="E415" s="5"/>
    </row>
    <row r="416" spans="3:5" ht="12.75">
      <c r="C416" s="9"/>
      <c r="D416" s="9"/>
      <c r="E416" s="5"/>
    </row>
    <row r="417" spans="3:5" ht="12.75">
      <c r="C417" s="9"/>
      <c r="D417" s="9"/>
      <c r="E417" s="5"/>
    </row>
    <row r="418" spans="3:5" ht="12.75">
      <c r="C418" s="9"/>
      <c r="D418" s="9"/>
      <c r="E418" s="5"/>
    </row>
    <row r="419" spans="3:5" ht="12.75">
      <c r="C419" s="9"/>
      <c r="D419" s="9"/>
      <c r="E419" s="5"/>
    </row>
    <row r="420" spans="3:5" ht="12.75">
      <c r="C420" s="9"/>
      <c r="D420" s="9"/>
      <c r="E420" s="5"/>
    </row>
    <row r="421" spans="3:5" ht="12.75">
      <c r="C421" s="9"/>
      <c r="D421" s="9"/>
      <c r="E421" s="5"/>
    </row>
    <row r="422" spans="3:5" ht="12.75">
      <c r="C422" s="9"/>
      <c r="D422" s="9"/>
      <c r="E422" s="5"/>
    </row>
    <row r="423" spans="3:5" ht="12.75">
      <c r="C423" s="9"/>
      <c r="D423" s="9"/>
      <c r="E423" s="5"/>
    </row>
    <row r="424" spans="3:5" ht="12.75">
      <c r="C424" s="9"/>
      <c r="D424" s="9"/>
      <c r="E424" s="5"/>
    </row>
    <row r="425" spans="3:5" ht="12.75">
      <c r="C425" s="9"/>
      <c r="D425" s="9"/>
      <c r="E425" s="5"/>
    </row>
    <row r="426" spans="3:5" ht="12.75">
      <c r="C426" s="9"/>
      <c r="D426" s="9"/>
      <c r="E426" s="5"/>
    </row>
    <row r="427" spans="3:5" ht="12.75">
      <c r="C427" s="9"/>
      <c r="D427" s="9"/>
      <c r="E427" s="5"/>
    </row>
    <row r="428" spans="3:5" ht="12.75">
      <c r="C428" s="9"/>
      <c r="D428" s="9"/>
      <c r="E428" s="5"/>
    </row>
    <row r="429" spans="3:5" ht="12.75">
      <c r="C429" s="9"/>
      <c r="D429" s="9"/>
      <c r="E429" s="5"/>
    </row>
    <row r="430" spans="3:5" ht="12.75">
      <c r="C430" s="9"/>
      <c r="D430" s="9"/>
      <c r="E430" s="5"/>
    </row>
    <row r="431" spans="3:5" ht="12.75">
      <c r="C431" s="9"/>
      <c r="D431" s="9"/>
      <c r="E431" s="5"/>
    </row>
    <row r="432" spans="3:5" ht="12.75">
      <c r="C432" s="9"/>
      <c r="D432" s="9"/>
      <c r="E432" s="5"/>
    </row>
    <row r="433" spans="3:5" ht="12.75">
      <c r="C433" s="9"/>
      <c r="D433" s="9"/>
      <c r="E433" s="5"/>
    </row>
    <row r="434" spans="3:5" ht="12.75">
      <c r="C434" s="9"/>
      <c r="D434" s="9"/>
      <c r="E434" s="5"/>
    </row>
    <row r="435" spans="3:5" ht="12.75">
      <c r="C435" s="9"/>
      <c r="D435" s="9"/>
      <c r="E435" s="5"/>
    </row>
    <row r="436" spans="3:5" ht="12.75">
      <c r="C436" s="9"/>
      <c r="D436" s="9"/>
      <c r="E436" s="5"/>
    </row>
    <row r="437" spans="3:5" ht="12.75">
      <c r="C437" s="9"/>
      <c r="D437" s="9"/>
      <c r="E437" s="5"/>
    </row>
    <row r="438" spans="3:5" ht="12.75">
      <c r="C438" s="9"/>
      <c r="D438" s="9"/>
      <c r="E438" s="5"/>
    </row>
    <row r="439" spans="3:5" ht="12.75">
      <c r="C439" s="9"/>
      <c r="D439" s="9"/>
      <c r="E439" s="5"/>
    </row>
    <row r="440" spans="3:5" ht="12.75">
      <c r="C440" s="9"/>
      <c r="D440" s="9"/>
      <c r="E440" s="5"/>
    </row>
    <row r="441" spans="3:5" ht="12.75">
      <c r="C441" s="9"/>
      <c r="D441" s="9"/>
      <c r="E441" s="5"/>
    </row>
    <row r="442" spans="3:5" ht="12.75">
      <c r="C442" s="9"/>
      <c r="D442" s="9"/>
      <c r="E442" s="5"/>
    </row>
    <row r="443" spans="3:5" ht="12.75">
      <c r="C443" s="9"/>
      <c r="D443" s="9"/>
      <c r="E443" s="5"/>
    </row>
    <row r="444" spans="3:5" ht="12.75">
      <c r="C444" s="9"/>
      <c r="D444" s="9"/>
      <c r="E444" s="5"/>
    </row>
    <row r="445" spans="3:5" ht="12.75">
      <c r="C445" s="9"/>
      <c r="D445" s="9"/>
      <c r="E445" s="5"/>
    </row>
    <row r="446" spans="3:5" ht="12.75">
      <c r="C446" s="9"/>
      <c r="D446" s="9"/>
      <c r="E446" s="5"/>
    </row>
    <row r="447" spans="3:5" ht="12.75">
      <c r="C447" s="9"/>
      <c r="D447" s="9"/>
      <c r="E447" s="5"/>
    </row>
    <row r="448" spans="3:5" ht="12.75">
      <c r="C448" s="9"/>
      <c r="D448" s="9"/>
      <c r="E448" s="5"/>
    </row>
    <row r="449" spans="3:5" ht="12.75">
      <c r="C449" s="9"/>
      <c r="D449" s="9"/>
      <c r="E449" s="5"/>
    </row>
    <row r="450" spans="3:5" ht="12.75">
      <c r="C450" s="9"/>
      <c r="D450" s="9"/>
      <c r="E450" s="5"/>
    </row>
    <row r="451" spans="3:5" ht="12.75">
      <c r="C451" s="9"/>
      <c r="D451" s="9"/>
      <c r="E451" s="5"/>
    </row>
    <row r="452" spans="3:5" ht="12.75">
      <c r="C452" s="9"/>
      <c r="D452" s="9"/>
      <c r="E452" s="5"/>
    </row>
    <row r="453" spans="3:5" ht="12.75">
      <c r="C453" s="9"/>
      <c r="D453" s="9"/>
      <c r="E453" s="5"/>
    </row>
    <row r="454" spans="3:5" ht="12.75">
      <c r="C454" s="9"/>
      <c r="D454" s="9"/>
      <c r="E454" s="5"/>
    </row>
    <row r="455" spans="3:5" ht="12.75">
      <c r="C455" s="9"/>
      <c r="D455" s="9"/>
      <c r="E455" s="5"/>
    </row>
    <row r="456" spans="3:5" ht="12.75">
      <c r="C456" s="9"/>
      <c r="D456" s="9"/>
      <c r="E456" s="5"/>
    </row>
    <row r="457" spans="3:5" ht="12.75">
      <c r="C457" s="9"/>
      <c r="D457" s="9"/>
      <c r="E457" s="5"/>
    </row>
    <row r="458" spans="3:5" ht="12.75">
      <c r="C458" s="9"/>
      <c r="D458" s="9"/>
      <c r="E458" s="5"/>
    </row>
    <row r="459" spans="3:5" ht="12.75">
      <c r="C459" s="9"/>
      <c r="D459" s="9"/>
      <c r="E459" s="5"/>
    </row>
    <row r="460" spans="3:5" ht="12.75">
      <c r="C460" s="9"/>
      <c r="D460" s="9"/>
      <c r="E460" s="5"/>
    </row>
    <row r="461" spans="3:5" ht="12.75">
      <c r="C461" s="9"/>
      <c r="D461" s="9"/>
      <c r="E461" s="5"/>
    </row>
    <row r="462" spans="3:5" ht="12.75">
      <c r="C462" s="9"/>
      <c r="D462" s="9"/>
      <c r="E462" s="5"/>
    </row>
    <row r="463" spans="3:5" ht="12.75">
      <c r="C463" s="9"/>
      <c r="D463" s="9"/>
      <c r="E463" s="5"/>
    </row>
    <row r="464" spans="3:5" ht="12.75">
      <c r="C464" s="9"/>
      <c r="D464" s="9"/>
      <c r="E464" s="5"/>
    </row>
    <row r="465" spans="3:5" ht="12.75">
      <c r="C465" s="9"/>
      <c r="D465" s="9"/>
      <c r="E465" s="5"/>
    </row>
    <row r="466" spans="3:5" ht="12.75">
      <c r="C466" s="9"/>
      <c r="D466" s="9"/>
      <c r="E466" s="5"/>
    </row>
    <row r="467" spans="3:5" ht="12.75">
      <c r="C467" s="9"/>
      <c r="D467" s="9"/>
      <c r="E467" s="5"/>
    </row>
    <row r="468" spans="3:5" ht="12.75">
      <c r="C468" s="9"/>
      <c r="D468" s="9"/>
      <c r="E468" s="5"/>
    </row>
    <row r="469" spans="3:5" ht="12.75">
      <c r="C469" s="9"/>
      <c r="D469" s="9"/>
      <c r="E469" s="5"/>
    </row>
    <row r="470" spans="3:5" ht="12.75">
      <c r="C470" s="9"/>
      <c r="D470" s="9"/>
      <c r="E470" s="5"/>
    </row>
    <row r="471" spans="3:5" ht="12.75">
      <c r="C471" s="9"/>
      <c r="D471" s="9"/>
      <c r="E471" s="5"/>
    </row>
    <row r="472" spans="3:5" ht="12.75">
      <c r="C472" s="9"/>
      <c r="D472" s="9"/>
      <c r="E472" s="5"/>
    </row>
    <row r="473" spans="3:5" ht="12.75">
      <c r="C473" s="9"/>
      <c r="D473" s="9"/>
      <c r="E473" s="5"/>
    </row>
    <row r="474" spans="3:5" ht="12.75">
      <c r="C474" s="9"/>
      <c r="D474" s="9"/>
      <c r="E474" s="5"/>
    </row>
    <row r="475" spans="3:5" ht="12.75">
      <c r="C475" s="9"/>
      <c r="D475" s="9"/>
      <c r="E475" s="5"/>
    </row>
    <row r="476" spans="3:5" ht="12.75">
      <c r="C476" s="9"/>
      <c r="D476" s="9"/>
      <c r="E476" s="5"/>
    </row>
    <row r="477" spans="3:5" ht="12.75">
      <c r="C477" s="9"/>
      <c r="D477" s="9"/>
      <c r="E477" s="5"/>
    </row>
    <row r="478" spans="3:5" ht="12.75">
      <c r="C478" s="9"/>
      <c r="D478" s="9"/>
      <c r="E478" s="5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24"/>
  <sheetViews>
    <sheetView workbookViewId="0" topLeftCell="A1">
      <selection activeCell="A1" sqref="A1:U1"/>
    </sheetView>
  </sheetViews>
  <sheetFormatPr defaultColWidth="8.75390625" defaultRowHeight="12" customHeight="1"/>
  <cols>
    <col min="1" max="1" width="5.75390625" style="21" customWidth="1"/>
    <col min="2" max="2" width="21.375" style="21" customWidth="1"/>
    <col min="3" max="19" width="3.25390625" style="21" customWidth="1"/>
    <col min="20" max="20" width="6.00390625" style="21" customWidth="1"/>
    <col min="21" max="21" width="7.25390625" style="21" customWidth="1"/>
    <col min="22" max="22" width="7.75390625" style="21" customWidth="1"/>
    <col min="23" max="23" width="4.25390625" style="207" customWidth="1"/>
    <col min="24" max="24" width="4.25390625" style="21" customWidth="1"/>
    <col min="25" max="27" width="7.75390625" style="21" customWidth="1"/>
    <col min="28" max="28" width="1.00390625" style="21" customWidth="1"/>
    <col min="29" max="31" width="7.75390625" style="21" customWidth="1"/>
    <col min="32" max="33" width="4.25390625" style="21" customWidth="1"/>
    <col min="34" max="39" width="7.75390625" style="21" customWidth="1"/>
    <col min="40" max="41" width="4.25390625" style="21" customWidth="1"/>
    <col min="42" max="44" width="7.75390625" style="21" customWidth="1"/>
    <col min="45" max="45" width="1.00390625" style="21" customWidth="1"/>
    <col min="46" max="48" width="7.75390625" style="21" customWidth="1"/>
    <col min="49" max="50" width="4.25390625" style="21" customWidth="1"/>
    <col min="51" max="56" width="7.75390625" style="21" customWidth="1"/>
    <col min="57" max="58" width="4.25390625" style="21" customWidth="1"/>
    <col min="59" max="61" width="7.75390625" style="21" customWidth="1"/>
    <col min="62" max="62" width="1.00390625" style="21" customWidth="1"/>
    <col min="63" max="65" width="7.75390625" style="21" customWidth="1"/>
    <col min="66" max="67" width="4.25390625" style="21" customWidth="1"/>
    <col min="68" max="70" width="7.75390625" style="21" customWidth="1"/>
    <col min="71" max="16384" width="8.75390625" style="21" customWidth="1"/>
  </cols>
  <sheetData>
    <row r="1" spans="1:36" s="14" customFormat="1" ht="26.25" customHeight="1">
      <c r="A1" s="273" t="s">
        <v>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14" customFormat="1" ht="20.25" customHeight="1">
      <c r="A2" s="58"/>
      <c r="B2" s="15"/>
      <c r="C2" s="15"/>
      <c r="D2" s="270" t="s">
        <v>253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6"/>
      <c r="P2" s="16"/>
      <c r="Q2" s="16"/>
      <c r="R2" s="271" t="s">
        <v>99</v>
      </c>
      <c r="S2" s="271"/>
      <c r="T2" s="271"/>
      <c r="U2" s="271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4" customFormat="1" ht="15" customHeight="1">
      <c r="A3" s="12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72"/>
      <c r="U3" s="272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5" customHeight="1" thickBo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3.5" customHeight="1" thickBot="1">
      <c r="A5" s="76" t="s">
        <v>5</v>
      </c>
      <c r="B5" s="77" t="s">
        <v>6</v>
      </c>
      <c r="C5" s="267">
        <v>3</v>
      </c>
      <c r="D5" s="268"/>
      <c r="E5" s="268"/>
      <c r="F5" s="268"/>
      <c r="G5" s="268"/>
      <c r="H5" s="269" t="s">
        <v>14</v>
      </c>
      <c r="I5" s="268"/>
      <c r="J5" s="268"/>
      <c r="K5" s="268"/>
      <c r="L5" s="268"/>
      <c r="M5" s="269">
        <v>8</v>
      </c>
      <c r="N5" s="268"/>
      <c r="O5" s="268"/>
      <c r="P5" s="268"/>
      <c r="Q5" s="268"/>
      <c r="R5" s="259" t="s">
        <v>7</v>
      </c>
      <c r="S5" s="260"/>
      <c r="T5" s="78" t="s">
        <v>8</v>
      </c>
      <c r="U5" s="79" t="s">
        <v>9</v>
      </c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3.5" customHeight="1" thickTop="1">
      <c r="A6" s="218">
        <v>3</v>
      </c>
      <c r="B6" s="22" t="s">
        <v>254</v>
      </c>
      <c r="C6" s="261" t="s">
        <v>49</v>
      </c>
      <c r="D6" s="262"/>
      <c r="E6" s="262"/>
      <c r="F6" s="262"/>
      <c r="G6" s="262"/>
      <c r="H6" s="263" t="s">
        <v>14</v>
      </c>
      <c r="I6" s="264"/>
      <c r="J6" s="264"/>
      <c r="K6" s="264"/>
      <c r="L6" s="264"/>
      <c r="M6" s="263" t="s">
        <v>110</v>
      </c>
      <c r="N6" s="264"/>
      <c r="O6" s="264"/>
      <c r="P6" s="264"/>
      <c r="Q6" s="264"/>
      <c r="R6" s="265" t="s">
        <v>255</v>
      </c>
      <c r="S6" s="266"/>
      <c r="T6" s="247">
        <v>2</v>
      </c>
      <c r="U6" s="249">
        <v>1</v>
      </c>
      <c r="V6" s="208"/>
      <c r="W6" s="208"/>
      <c r="X6" s="208"/>
      <c r="Y6" s="208"/>
      <c r="Z6" s="208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3.5" customHeight="1">
      <c r="A7" s="251"/>
      <c r="B7" s="24" t="s">
        <v>256</v>
      </c>
      <c r="C7" s="276" t="s">
        <v>257</v>
      </c>
      <c r="D7" s="217"/>
      <c r="E7" s="217"/>
      <c r="F7" s="217"/>
      <c r="G7" s="217"/>
      <c r="H7" s="25" t="s">
        <v>14</v>
      </c>
      <c r="I7" s="26" t="s">
        <v>14</v>
      </c>
      <c r="J7" s="26" t="s">
        <v>14</v>
      </c>
      <c r="K7" s="26" t="s">
        <v>14</v>
      </c>
      <c r="L7" s="26" t="s">
        <v>14</v>
      </c>
      <c r="M7" s="25" t="s">
        <v>113</v>
      </c>
      <c r="N7" s="26" t="s">
        <v>121</v>
      </c>
      <c r="O7" s="26" t="s">
        <v>125</v>
      </c>
      <c r="P7" s="26" t="s">
        <v>125</v>
      </c>
      <c r="Q7" s="26" t="s">
        <v>14</v>
      </c>
      <c r="R7" s="257"/>
      <c r="S7" s="258"/>
      <c r="T7" s="248"/>
      <c r="U7" s="250"/>
      <c r="V7" s="209"/>
      <c r="W7" s="209"/>
      <c r="X7" s="209"/>
      <c r="Y7" s="209"/>
      <c r="Z7" s="209"/>
      <c r="AA7" s="14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3.5" customHeight="1">
      <c r="A8" s="218"/>
      <c r="B8" s="56" t="s">
        <v>14</v>
      </c>
      <c r="C8" s="252" t="s">
        <v>14</v>
      </c>
      <c r="D8" s="253"/>
      <c r="E8" s="253"/>
      <c r="F8" s="253"/>
      <c r="G8" s="253"/>
      <c r="H8" s="254" t="s">
        <v>49</v>
      </c>
      <c r="I8" s="255"/>
      <c r="J8" s="255"/>
      <c r="K8" s="255"/>
      <c r="L8" s="255"/>
      <c r="M8" s="256" t="s">
        <v>14</v>
      </c>
      <c r="N8" s="253"/>
      <c r="O8" s="253"/>
      <c r="P8" s="253"/>
      <c r="Q8" s="253"/>
      <c r="R8" s="238" t="s">
        <v>258</v>
      </c>
      <c r="S8" s="239"/>
      <c r="T8" s="242" t="s">
        <v>14</v>
      </c>
      <c r="U8" s="244"/>
      <c r="V8" s="210"/>
      <c r="W8" s="211"/>
      <c r="X8" s="275"/>
      <c r="Y8" s="275"/>
      <c r="Z8" s="210"/>
      <c r="AA8" s="14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3.5" customHeight="1">
      <c r="A9" s="251"/>
      <c r="B9" s="24" t="s">
        <v>14</v>
      </c>
      <c r="C9" s="89" t="s">
        <v>14</v>
      </c>
      <c r="D9" s="26" t="s">
        <v>14</v>
      </c>
      <c r="E9" s="26" t="s">
        <v>14</v>
      </c>
      <c r="F9" s="26" t="s">
        <v>14</v>
      </c>
      <c r="G9" s="26" t="s">
        <v>14</v>
      </c>
      <c r="H9" s="216" t="s">
        <v>257</v>
      </c>
      <c r="I9" s="217"/>
      <c r="J9" s="217"/>
      <c r="K9" s="217"/>
      <c r="L9" s="217"/>
      <c r="M9" s="25" t="s">
        <v>14</v>
      </c>
      <c r="N9" s="26" t="s">
        <v>14</v>
      </c>
      <c r="O9" s="26" t="s">
        <v>14</v>
      </c>
      <c r="P9" s="26" t="s">
        <v>14</v>
      </c>
      <c r="Q9" s="26" t="s">
        <v>14</v>
      </c>
      <c r="R9" s="257"/>
      <c r="S9" s="258"/>
      <c r="T9" s="248"/>
      <c r="U9" s="250"/>
      <c r="V9" s="212"/>
      <c r="W9" s="212"/>
      <c r="X9" s="274"/>
      <c r="Y9" s="274"/>
      <c r="Z9" s="212"/>
      <c r="AA9" s="14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3.5" customHeight="1">
      <c r="A10" s="218">
        <v>8</v>
      </c>
      <c r="B10" s="213" t="s">
        <v>259</v>
      </c>
      <c r="C10" s="206" t="s">
        <v>123</v>
      </c>
      <c r="D10" s="204"/>
      <c r="E10" s="204"/>
      <c r="F10" s="204"/>
      <c r="G10" s="204"/>
      <c r="H10" s="246" t="s">
        <v>14</v>
      </c>
      <c r="I10" s="204"/>
      <c r="J10" s="204"/>
      <c r="K10" s="204"/>
      <c r="L10" s="204"/>
      <c r="M10" s="236" t="s">
        <v>49</v>
      </c>
      <c r="N10" s="237"/>
      <c r="O10" s="237"/>
      <c r="P10" s="237"/>
      <c r="Q10" s="237"/>
      <c r="R10" s="238" t="s">
        <v>260</v>
      </c>
      <c r="S10" s="239"/>
      <c r="T10" s="242">
        <v>1</v>
      </c>
      <c r="U10" s="244">
        <v>2</v>
      </c>
      <c r="V10" s="212"/>
      <c r="W10" s="212"/>
      <c r="X10" s="274"/>
      <c r="Y10" s="274"/>
      <c r="Z10" s="212"/>
      <c r="AA10" s="14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3.5" customHeight="1" thickBot="1">
      <c r="A11" s="205"/>
      <c r="B11" s="27" t="s">
        <v>261</v>
      </c>
      <c r="C11" s="90" t="s">
        <v>120</v>
      </c>
      <c r="D11" s="29" t="s">
        <v>127</v>
      </c>
      <c r="E11" s="29" t="s">
        <v>114</v>
      </c>
      <c r="F11" s="29" t="s">
        <v>114</v>
      </c>
      <c r="G11" s="29" t="s">
        <v>14</v>
      </c>
      <c r="H11" s="28" t="s">
        <v>14</v>
      </c>
      <c r="I11" s="29" t="s">
        <v>14</v>
      </c>
      <c r="J11" s="29" t="s">
        <v>14</v>
      </c>
      <c r="K11" s="29" t="s">
        <v>14</v>
      </c>
      <c r="L11" s="29" t="s">
        <v>14</v>
      </c>
      <c r="M11" s="214" t="s">
        <v>257</v>
      </c>
      <c r="N11" s="215"/>
      <c r="O11" s="215"/>
      <c r="P11" s="215"/>
      <c r="Q11" s="215"/>
      <c r="R11" s="240"/>
      <c r="S11" s="241"/>
      <c r="T11" s="243"/>
      <c r="U11" s="245"/>
      <c r="V11" s="212"/>
      <c r="W11" s="212"/>
      <c r="X11" s="274"/>
      <c r="Y11" s="274"/>
      <c r="Z11" s="212"/>
      <c r="AA11" s="14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3.5" customHeight="1">
      <c r="A12" s="30"/>
      <c r="B12" s="31" t="s">
        <v>11</v>
      </c>
      <c r="C12" s="35" t="s">
        <v>42</v>
      </c>
      <c r="D12" s="35"/>
      <c r="E12" s="35"/>
      <c r="F12" s="35"/>
      <c r="G12" s="35"/>
      <c r="H12" s="35"/>
      <c r="I12" s="36"/>
      <c r="J12" s="36"/>
      <c r="K12" s="235" t="s">
        <v>14</v>
      </c>
      <c r="L12" s="235"/>
      <c r="M12" s="235"/>
      <c r="N12" s="33" t="s">
        <v>14</v>
      </c>
      <c r="O12" s="34"/>
      <c r="P12" s="34"/>
      <c r="S12" s="36"/>
      <c r="T12" s="36"/>
      <c r="V12" s="212"/>
      <c r="W12" s="212"/>
      <c r="X12" s="274"/>
      <c r="Y12" s="274"/>
      <c r="Z12" s="212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3.5" customHeight="1">
      <c r="A13" s="30"/>
      <c r="B13" s="31" t="s">
        <v>12</v>
      </c>
      <c r="C13" s="35" t="s">
        <v>42</v>
      </c>
      <c r="D13" s="35"/>
      <c r="E13" s="35"/>
      <c r="F13" s="35"/>
      <c r="G13" s="35"/>
      <c r="H13" s="35"/>
      <c r="I13" s="36"/>
      <c r="J13" s="36"/>
      <c r="K13" s="235" t="s">
        <v>14</v>
      </c>
      <c r="L13" s="235"/>
      <c r="M13" s="235"/>
      <c r="N13" s="33" t="s">
        <v>14</v>
      </c>
      <c r="O13" s="37"/>
      <c r="P13" s="37"/>
      <c r="S13" s="36"/>
      <c r="T13" s="36"/>
      <c r="V13" s="212"/>
      <c r="W13" s="212"/>
      <c r="X13" s="274"/>
      <c r="Y13" s="274"/>
      <c r="Z13" s="212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3.5" customHeight="1">
      <c r="A14" s="30"/>
      <c r="B14" s="31" t="s">
        <v>13</v>
      </c>
      <c r="C14" s="35" t="s">
        <v>262</v>
      </c>
      <c r="D14" s="35"/>
      <c r="E14" s="35"/>
      <c r="F14" s="35"/>
      <c r="G14" s="35"/>
      <c r="H14" s="35"/>
      <c r="I14" s="36"/>
      <c r="J14" s="36"/>
      <c r="K14" s="235" t="s">
        <v>14</v>
      </c>
      <c r="L14" s="235"/>
      <c r="M14" s="235"/>
      <c r="N14" s="33" t="s">
        <v>14</v>
      </c>
      <c r="O14" s="34"/>
      <c r="P14" s="34"/>
      <c r="S14" s="36"/>
      <c r="T14" s="36"/>
      <c r="V14" s="212"/>
      <c r="W14" s="212"/>
      <c r="X14" s="274"/>
      <c r="Y14" s="274"/>
      <c r="Z14" s="212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3.5" customHeight="1">
      <c r="A15" s="30"/>
      <c r="B15" s="31"/>
      <c r="C15" s="35"/>
      <c r="D15" s="35"/>
      <c r="E15" s="35"/>
      <c r="F15" s="35"/>
      <c r="G15" s="35"/>
      <c r="H15" s="35"/>
      <c r="I15" s="36"/>
      <c r="J15" s="36"/>
      <c r="K15" s="36"/>
      <c r="L15" s="36"/>
      <c r="M15" s="38"/>
      <c r="N15" s="38"/>
      <c r="O15" s="34"/>
      <c r="P15" s="34"/>
      <c r="Q15" s="35"/>
      <c r="R15" s="39"/>
      <c r="S15" s="39"/>
      <c r="T15" s="39"/>
      <c r="U15" s="33"/>
      <c r="V15" s="212"/>
      <c r="W15" s="212"/>
      <c r="X15" s="212"/>
      <c r="Y15" s="212"/>
      <c r="Z15" s="212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3.5" customHeight="1">
      <c r="A16" s="30"/>
      <c r="B16" s="31"/>
      <c r="C16" s="35"/>
      <c r="D16" s="35"/>
      <c r="E16" s="35"/>
      <c r="F16" s="35"/>
      <c r="G16" s="35"/>
      <c r="H16" s="35"/>
      <c r="I16" s="36"/>
      <c r="J16" s="36"/>
      <c r="K16" s="36"/>
      <c r="L16" s="36"/>
      <c r="M16" s="38"/>
      <c r="N16" s="38"/>
      <c r="O16" s="34"/>
      <c r="P16" s="34"/>
      <c r="Q16" s="35"/>
      <c r="R16" s="39"/>
      <c r="S16" s="39"/>
      <c r="T16" s="39"/>
      <c r="U16" s="33"/>
      <c r="V16" s="212"/>
      <c r="W16" s="212"/>
      <c r="X16" s="212"/>
      <c r="Y16" s="212"/>
      <c r="Z16" s="212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3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212"/>
      <c r="W17" s="212"/>
      <c r="X17" s="274"/>
      <c r="Y17" s="274"/>
      <c r="Z17" s="212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5" customHeight="1" thickBot="1">
      <c r="A18" s="19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2"/>
      <c r="W18" s="212"/>
      <c r="X18" s="274"/>
      <c r="Y18" s="274"/>
      <c r="Z18" s="212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3.5" customHeight="1" thickBot="1">
      <c r="A19" s="76" t="s">
        <v>5</v>
      </c>
      <c r="B19" s="77" t="s">
        <v>6</v>
      </c>
      <c r="C19" s="267">
        <v>1</v>
      </c>
      <c r="D19" s="268"/>
      <c r="E19" s="268"/>
      <c r="F19" s="268"/>
      <c r="G19" s="268"/>
      <c r="H19" s="269">
        <v>25</v>
      </c>
      <c r="I19" s="268"/>
      <c r="J19" s="268"/>
      <c r="K19" s="268"/>
      <c r="L19" s="268"/>
      <c r="M19" s="269">
        <v>11</v>
      </c>
      <c r="N19" s="268"/>
      <c r="O19" s="268"/>
      <c r="P19" s="268"/>
      <c r="Q19" s="268"/>
      <c r="R19" s="259" t="s">
        <v>7</v>
      </c>
      <c r="S19" s="260"/>
      <c r="T19" s="78" t="s">
        <v>8</v>
      </c>
      <c r="U19" s="79" t="s">
        <v>9</v>
      </c>
      <c r="V19" s="212"/>
      <c r="W19" s="212"/>
      <c r="X19" s="274"/>
      <c r="Y19" s="274"/>
      <c r="Z19" s="212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3.5" customHeight="1" thickTop="1">
      <c r="A20" s="218">
        <v>1</v>
      </c>
      <c r="B20" s="22" t="s">
        <v>59</v>
      </c>
      <c r="C20" s="261" t="s">
        <v>49</v>
      </c>
      <c r="D20" s="262"/>
      <c r="E20" s="262"/>
      <c r="F20" s="262"/>
      <c r="G20" s="262"/>
      <c r="H20" s="263" t="s">
        <v>131</v>
      </c>
      <c r="I20" s="264"/>
      <c r="J20" s="264"/>
      <c r="K20" s="264"/>
      <c r="L20" s="264"/>
      <c r="M20" s="263" t="s">
        <v>109</v>
      </c>
      <c r="N20" s="264"/>
      <c r="O20" s="264"/>
      <c r="P20" s="264"/>
      <c r="Q20" s="264"/>
      <c r="R20" s="265" t="s">
        <v>132</v>
      </c>
      <c r="S20" s="266"/>
      <c r="T20" s="247">
        <v>4</v>
      </c>
      <c r="U20" s="249">
        <v>1</v>
      </c>
      <c r="V20" s="212"/>
      <c r="W20" s="212"/>
      <c r="X20" s="274"/>
      <c r="Y20" s="274"/>
      <c r="Z20" s="212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3.5" customHeight="1">
      <c r="A21" s="251"/>
      <c r="B21" s="219" t="s">
        <v>263</v>
      </c>
      <c r="C21" s="217" t="s">
        <v>257</v>
      </c>
      <c r="D21" s="217"/>
      <c r="E21" s="217"/>
      <c r="F21" s="217"/>
      <c r="G21" s="217"/>
      <c r="H21" s="25" t="s">
        <v>115</v>
      </c>
      <c r="I21" s="26" t="s">
        <v>116</v>
      </c>
      <c r="J21" s="26" t="s">
        <v>136</v>
      </c>
      <c r="K21" s="26" t="s">
        <v>136</v>
      </c>
      <c r="L21" s="26" t="s">
        <v>97</v>
      </c>
      <c r="M21" s="25" t="s">
        <v>264</v>
      </c>
      <c r="N21" s="26" t="s">
        <v>112</v>
      </c>
      <c r="O21" s="26" t="s">
        <v>115</v>
      </c>
      <c r="P21" s="26" t="s">
        <v>14</v>
      </c>
      <c r="Q21" s="26" t="s">
        <v>14</v>
      </c>
      <c r="R21" s="257"/>
      <c r="S21" s="258"/>
      <c r="T21" s="248"/>
      <c r="U21" s="250"/>
      <c r="V21" s="212"/>
      <c r="W21" s="212"/>
      <c r="X21" s="274"/>
      <c r="Y21" s="274"/>
      <c r="Z21" s="212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3.5" customHeight="1">
      <c r="A22" s="218">
        <v>25</v>
      </c>
      <c r="B22" s="56" t="s">
        <v>259</v>
      </c>
      <c r="C22" s="252" t="s">
        <v>134</v>
      </c>
      <c r="D22" s="253"/>
      <c r="E22" s="253"/>
      <c r="F22" s="253"/>
      <c r="G22" s="253"/>
      <c r="H22" s="254" t="s">
        <v>49</v>
      </c>
      <c r="I22" s="255"/>
      <c r="J22" s="255"/>
      <c r="K22" s="255"/>
      <c r="L22" s="255"/>
      <c r="M22" s="256" t="s">
        <v>131</v>
      </c>
      <c r="N22" s="253"/>
      <c r="O22" s="253"/>
      <c r="P22" s="253"/>
      <c r="Q22" s="253"/>
      <c r="R22" s="238" t="s">
        <v>265</v>
      </c>
      <c r="S22" s="239"/>
      <c r="T22" s="242">
        <v>3</v>
      </c>
      <c r="U22" s="244">
        <v>2</v>
      </c>
      <c r="V22" s="212"/>
      <c r="W22" s="212"/>
      <c r="X22" s="274"/>
      <c r="Y22" s="274"/>
      <c r="Z22" s="212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3.5" customHeight="1">
      <c r="A23" s="251"/>
      <c r="B23" s="24" t="s">
        <v>266</v>
      </c>
      <c r="C23" s="89" t="s">
        <v>126</v>
      </c>
      <c r="D23" s="26" t="s">
        <v>122</v>
      </c>
      <c r="E23" s="26" t="s">
        <v>133</v>
      </c>
      <c r="F23" s="26" t="s">
        <v>133</v>
      </c>
      <c r="G23" s="26" t="s">
        <v>93</v>
      </c>
      <c r="H23" s="216" t="s">
        <v>257</v>
      </c>
      <c r="I23" s="217"/>
      <c r="J23" s="217"/>
      <c r="K23" s="217"/>
      <c r="L23" s="217"/>
      <c r="M23" s="25" t="s">
        <v>127</v>
      </c>
      <c r="N23" s="26" t="s">
        <v>168</v>
      </c>
      <c r="O23" s="26" t="s">
        <v>119</v>
      </c>
      <c r="P23" s="26" t="s">
        <v>125</v>
      </c>
      <c r="Q23" s="26" t="s">
        <v>267</v>
      </c>
      <c r="R23" s="257"/>
      <c r="S23" s="258"/>
      <c r="T23" s="248"/>
      <c r="U23" s="250"/>
      <c r="V23" s="212"/>
      <c r="W23" s="212"/>
      <c r="X23" s="274"/>
      <c r="Y23" s="274"/>
      <c r="Z23" s="212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3.5" customHeight="1">
      <c r="A24" s="218">
        <v>11</v>
      </c>
      <c r="B24" s="213" t="s">
        <v>268</v>
      </c>
      <c r="C24" s="206" t="s">
        <v>117</v>
      </c>
      <c r="D24" s="204"/>
      <c r="E24" s="204"/>
      <c r="F24" s="204"/>
      <c r="G24" s="204"/>
      <c r="H24" s="246" t="s">
        <v>134</v>
      </c>
      <c r="I24" s="204"/>
      <c r="J24" s="204"/>
      <c r="K24" s="204"/>
      <c r="L24" s="204"/>
      <c r="M24" s="236" t="s">
        <v>49</v>
      </c>
      <c r="N24" s="237"/>
      <c r="O24" s="237"/>
      <c r="P24" s="237"/>
      <c r="Q24" s="237"/>
      <c r="R24" s="238" t="s">
        <v>269</v>
      </c>
      <c r="S24" s="239"/>
      <c r="T24" s="242">
        <v>2</v>
      </c>
      <c r="U24" s="244">
        <v>3</v>
      </c>
      <c r="V24" s="212"/>
      <c r="W24" s="212"/>
      <c r="X24" s="274"/>
      <c r="Y24" s="274"/>
      <c r="Z24" s="212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3.5" customHeight="1" thickBot="1">
      <c r="A25" s="205"/>
      <c r="B25" s="27" t="s">
        <v>270</v>
      </c>
      <c r="C25" s="90" t="s">
        <v>271</v>
      </c>
      <c r="D25" s="29" t="s">
        <v>119</v>
      </c>
      <c r="E25" s="29" t="s">
        <v>126</v>
      </c>
      <c r="F25" s="29" t="s">
        <v>14</v>
      </c>
      <c r="G25" s="29" t="s">
        <v>14</v>
      </c>
      <c r="H25" s="28" t="s">
        <v>121</v>
      </c>
      <c r="I25" s="29" t="s">
        <v>164</v>
      </c>
      <c r="J25" s="29" t="s">
        <v>112</v>
      </c>
      <c r="K25" s="29" t="s">
        <v>114</v>
      </c>
      <c r="L25" s="29" t="s">
        <v>272</v>
      </c>
      <c r="M25" s="214" t="s">
        <v>257</v>
      </c>
      <c r="N25" s="215"/>
      <c r="O25" s="215"/>
      <c r="P25" s="215"/>
      <c r="Q25" s="215"/>
      <c r="R25" s="240"/>
      <c r="S25" s="241"/>
      <c r="T25" s="243"/>
      <c r="U25" s="245"/>
      <c r="V25" s="212"/>
      <c r="W25" s="212"/>
      <c r="X25" s="274"/>
      <c r="Y25" s="274"/>
      <c r="Z25" s="212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3.5" customHeight="1">
      <c r="A26" s="30"/>
      <c r="B26" s="31" t="s">
        <v>11</v>
      </c>
      <c r="C26" s="35" t="s">
        <v>273</v>
      </c>
      <c r="D26" s="35"/>
      <c r="E26" s="35"/>
      <c r="F26" s="35"/>
      <c r="G26" s="35"/>
      <c r="H26" s="35"/>
      <c r="I26" s="36"/>
      <c r="J26" s="36"/>
      <c r="K26" s="235" t="s">
        <v>14</v>
      </c>
      <c r="L26" s="235"/>
      <c r="M26" s="235"/>
      <c r="N26" s="33" t="s">
        <v>14</v>
      </c>
      <c r="O26" s="34"/>
      <c r="P26" s="34"/>
      <c r="V26" s="212"/>
      <c r="W26" s="212"/>
      <c r="X26" s="274"/>
      <c r="Y26" s="274"/>
      <c r="Z26" s="212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3.5" customHeight="1">
      <c r="A27" s="30"/>
      <c r="B27" s="31" t="s">
        <v>12</v>
      </c>
      <c r="C27" s="35" t="s">
        <v>274</v>
      </c>
      <c r="D27" s="35"/>
      <c r="E27" s="35"/>
      <c r="F27" s="35"/>
      <c r="G27" s="35"/>
      <c r="H27" s="35"/>
      <c r="I27" s="36"/>
      <c r="J27" s="36"/>
      <c r="K27" s="235" t="s">
        <v>14</v>
      </c>
      <c r="L27" s="235"/>
      <c r="M27" s="235"/>
      <c r="N27" s="33" t="s">
        <v>14</v>
      </c>
      <c r="O27" s="37"/>
      <c r="P27" s="37"/>
      <c r="V27" s="212"/>
      <c r="W27" s="212"/>
      <c r="X27" s="274"/>
      <c r="Y27" s="274"/>
      <c r="Z27" s="212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3.5" customHeight="1">
      <c r="A28" s="30"/>
      <c r="B28" s="31" t="s">
        <v>13</v>
      </c>
      <c r="C28" s="35" t="s">
        <v>275</v>
      </c>
      <c r="D28" s="35"/>
      <c r="E28" s="35"/>
      <c r="F28" s="35"/>
      <c r="G28" s="35"/>
      <c r="H28" s="35"/>
      <c r="I28" s="36"/>
      <c r="J28" s="36"/>
      <c r="K28" s="235" t="s">
        <v>14</v>
      </c>
      <c r="L28" s="235"/>
      <c r="M28" s="235"/>
      <c r="N28" s="33" t="s">
        <v>14</v>
      </c>
      <c r="O28" s="34"/>
      <c r="P28" s="34"/>
      <c r="V28" s="212"/>
      <c r="W28" s="212"/>
      <c r="X28" s="274"/>
      <c r="Y28" s="274"/>
      <c r="Z28" s="212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3.5" customHeight="1">
      <c r="A29" s="30"/>
      <c r="B29" s="31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8"/>
      <c r="N29" s="38"/>
      <c r="O29" s="34"/>
      <c r="P29" s="34"/>
      <c r="Q29" s="35"/>
      <c r="R29" s="39"/>
      <c r="S29" s="39"/>
      <c r="T29" s="39"/>
      <c r="U29" s="33"/>
      <c r="V29" s="212"/>
      <c r="W29" s="212"/>
      <c r="X29" s="212"/>
      <c r="Y29" s="212"/>
      <c r="Z29" s="212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3.5" customHeight="1">
      <c r="A30" s="30"/>
      <c r="B30" s="31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8"/>
      <c r="N30" s="38"/>
      <c r="O30" s="34"/>
      <c r="P30" s="34"/>
      <c r="Q30" s="35"/>
      <c r="R30" s="39"/>
      <c r="S30" s="39"/>
      <c r="T30" s="39"/>
      <c r="U30" s="33"/>
      <c r="V30" s="212"/>
      <c r="W30" s="212"/>
      <c r="X30" s="212"/>
      <c r="Y30" s="212"/>
      <c r="Z30" s="212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3.5" customHeight="1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2"/>
      <c r="S31" s="42"/>
      <c r="T31" s="42"/>
      <c r="U31" s="42"/>
      <c r="V31" s="212"/>
      <c r="W31" s="212"/>
      <c r="X31" s="274"/>
      <c r="Y31" s="274"/>
      <c r="Z31" s="212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5" customHeight="1" thickBot="1">
      <c r="A32" s="19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2"/>
      <c r="W32" s="212"/>
      <c r="X32" s="274"/>
      <c r="Y32" s="274"/>
      <c r="Z32" s="212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3.5" customHeight="1" thickBot="1">
      <c r="A33" s="76" t="s">
        <v>5</v>
      </c>
      <c r="B33" s="77" t="s">
        <v>6</v>
      </c>
      <c r="C33" s="267">
        <v>24</v>
      </c>
      <c r="D33" s="268"/>
      <c r="E33" s="268"/>
      <c r="F33" s="268"/>
      <c r="G33" s="268"/>
      <c r="H33" s="269" t="s">
        <v>14</v>
      </c>
      <c r="I33" s="268"/>
      <c r="J33" s="268"/>
      <c r="K33" s="268"/>
      <c r="L33" s="268"/>
      <c r="M33" s="269">
        <v>12</v>
      </c>
      <c r="N33" s="268"/>
      <c r="O33" s="268"/>
      <c r="P33" s="268"/>
      <c r="Q33" s="268"/>
      <c r="R33" s="259" t="s">
        <v>7</v>
      </c>
      <c r="S33" s="260"/>
      <c r="T33" s="78" t="s">
        <v>8</v>
      </c>
      <c r="U33" s="79" t="s">
        <v>9</v>
      </c>
      <c r="V33" s="212"/>
      <c r="W33" s="212"/>
      <c r="X33" s="274"/>
      <c r="Y33" s="274"/>
      <c r="Z33" s="212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3.5" customHeight="1" thickTop="1">
      <c r="A34" s="218">
        <v>24</v>
      </c>
      <c r="B34" s="22" t="s">
        <v>276</v>
      </c>
      <c r="C34" s="261" t="s">
        <v>49</v>
      </c>
      <c r="D34" s="262"/>
      <c r="E34" s="262"/>
      <c r="F34" s="262"/>
      <c r="G34" s="262"/>
      <c r="H34" s="263" t="s">
        <v>14</v>
      </c>
      <c r="I34" s="264"/>
      <c r="J34" s="264"/>
      <c r="K34" s="264"/>
      <c r="L34" s="264"/>
      <c r="M34" s="263" t="s">
        <v>109</v>
      </c>
      <c r="N34" s="264"/>
      <c r="O34" s="264"/>
      <c r="P34" s="264"/>
      <c r="Q34" s="264"/>
      <c r="R34" s="265" t="s">
        <v>277</v>
      </c>
      <c r="S34" s="266"/>
      <c r="T34" s="247">
        <v>2</v>
      </c>
      <c r="U34" s="249">
        <v>1</v>
      </c>
      <c r="V34" s="212"/>
      <c r="W34" s="212"/>
      <c r="X34" s="274"/>
      <c r="Y34" s="274"/>
      <c r="Z34" s="212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3.5" customHeight="1">
      <c r="A35" s="251"/>
      <c r="B35" s="219" t="s">
        <v>278</v>
      </c>
      <c r="C35" s="217" t="s">
        <v>257</v>
      </c>
      <c r="D35" s="217"/>
      <c r="E35" s="217"/>
      <c r="F35" s="217"/>
      <c r="G35" s="217"/>
      <c r="H35" s="25" t="s">
        <v>14</v>
      </c>
      <c r="I35" s="26" t="s">
        <v>14</v>
      </c>
      <c r="J35" s="26" t="s">
        <v>14</v>
      </c>
      <c r="K35" s="26" t="s">
        <v>14</v>
      </c>
      <c r="L35" s="26" t="s">
        <v>14</v>
      </c>
      <c r="M35" s="25" t="s">
        <v>115</v>
      </c>
      <c r="N35" s="26" t="s">
        <v>133</v>
      </c>
      <c r="O35" s="26" t="s">
        <v>115</v>
      </c>
      <c r="P35" s="26" t="s">
        <v>14</v>
      </c>
      <c r="Q35" s="26" t="s">
        <v>14</v>
      </c>
      <c r="R35" s="257"/>
      <c r="S35" s="258"/>
      <c r="T35" s="248"/>
      <c r="U35" s="250"/>
      <c r="V35" s="212"/>
      <c r="W35" s="212"/>
      <c r="X35" s="274"/>
      <c r="Y35" s="274"/>
      <c r="Z35" s="212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3.5" customHeight="1">
      <c r="A36" s="218"/>
      <c r="B36" s="56" t="s">
        <v>14</v>
      </c>
      <c r="C36" s="252" t="s">
        <v>14</v>
      </c>
      <c r="D36" s="253"/>
      <c r="E36" s="253"/>
      <c r="F36" s="253"/>
      <c r="G36" s="253"/>
      <c r="H36" s="254" t="s">
        <v>49</v>
      </c>
      <c r="I36" s="255"/>
      <c r="J36" s="255"/>
      <c r="K36" s="255"/>
      <c r="L36" s="255"/>
      <c r="M36" s="256" t="s">
        <v>14</v>
      </c>
      <c r="N36" s="253"/>
      <c r="O36" s="253"/>
      <c r="P36" s="253"/>
      <c r="Q36" s="253"/>
      <c r="R36" s="238" t="s">
        <v>258</v>
      </c>
      <c r="S36" s="239"/>
      <c r="T36" s="242" t="s">
        <v>14</v>
      </c>
      <c r="U36" s="244"/>
      <c r="V36" s="212"/>
      <c r="W36" s="212"/>
      <c r="X36" s="274"/>
      <c r="Y36" s="274"/>
      <c r="Z36" s="212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3.5" customHeight="1">
      <c r="A37" s="251"/>
      <c r="B37" s="24" t="s">
        <v>14</v>
      </c>
      <c r="C37" s="89" t="s">
        <v>14</v>
      </c>
      <c r="D37" s="26" t="s">
        <v>14</v>
      </c>
      <c r="E37" s="26" t="s">
        <v>14</v>
      </c>
      <c r="F37" s="26" t="s">
        <v>14</v>
      </c>
      <c r="G37" s="26" t="s">
        <v>14</v>
      </c>
      <c r="H37" s="216" t="s">
        <v>257</v>
      </c>
      <c r="I37" s="217"/>
      <c r="J37" s="217"/>
      <c r="K37" s="217"/>
      <c r="L37" s="217"/>
      <c r="M37" s="25" t="s">
        <v>14</v>
      </c>
      <c r="N37" s="26" t="s">
        <v>14</v>
      </c>
      <c r="O37" s="26" t="s">
        <v>14</v>
      </c>
      <c r="P37" s="26" t="s">
        <v>14</v>
      </c>
      <c r="Q37" s="26" t="s">
        <v>14</v>
      </c>
      <c r="R37" s="257"/>
      <c r="S37" s="258"/>
      <c r="T37" s="248"/>
      <c r="U37" s="250"/>
      <c r="V37" s="212"/>
      <c r="W37" s="212"/>
      <c r="X37" s="274"/>
      <c r="Y37" s="274"/>
      <c r="Z37" s="212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3.5" customHeight="1">
      <c r="A38" s="218">
        <v>12</v>
      </c>
      <c r="B38" s="213" t="s">
        <v>254</v>
      </c>
      <c r="C38" s="206" t="s">
        <v>117</v>
      </c>
      <c r="D38" s="204"/>
      <c r="E38" s="204"/>
      <c r="F38" s="204"/>
      <c r="G38" s="204"/>
      <c r="H38" s="246" t="s">
        <v>14</v>
      </c>
      <c r="I38" s="204"/>
      <c r="J38" s="204"/>
      <c r="K38" s="204"/>
      <c r="L38" s="204"/>
      <c r="M38" s="236" t="s">
        <v>49</v>
      </c>
      <c r="N38" s="237"/>
      <c r="O38" s="237"/>
      <c r="P38" s="237"/>
      <c r="Q38" s="237"/>
      <c r="R38" s="238" t="s">
        <v>279</v>
      </c>
      <c r="S38" s="239"/>
      <c r="T38" s="242">
        <v>1</v>
      </c>
      <c r="U38" s="244">
        <v>2</v>
      </c>
      <c r="V38" s="212"/>
      <c r="W38" s="212"/>
      <c r="X38" s="274"/>
      <c r="Y38" s="274"/>
      <c r="Z38" s="212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3.5" customHeight="1" thickBot="1">
      <c r="A39" s="205"/>
      <c r="B39" s="27" t="s">
        <v>280</v>
      </c>
      <c r="C39" s="90" t="s">
        <v>126</v>
      </c>
      <c r="D39" s="29" t="s">
        <v>136</v>
      </c>
      <c r="E39" s="29" t="s">
        <v>126</v>
      </c>
      <c r="F39" s="29" t="s">
        <v>14</v>
      </c>
      <c r="G39" s="29" t="s">
        <v>14</v>
      </c>
      <c r="H39" s="28" t="s">
        <v>14</v>
      </c>
      <c r="I39" s="29" t="s">
        <v>14</v>
      </c>
      <c r="J39" s="29" t="s">
        <v>14</v>
      </c>
      <c r="K39" s="29" t="s">
        <v>14</v>
      </c>
      <c r="L39" s="29" t="s">
        <v>14</v>
      </c>
      <c r="M39" s="214" t="s">
        <v>257</v>
      </c>
      <c r="N39" s="215"/>
      <c r="O39" s="215"/>
      <c r="P39" s="215"/>
      <c r="Q39" s="215"/>
      <c r="R39" s="240"/>
      <c r="S39" s="241"/>
      <c r="T39" s="243"/>
      <c r="U39" s="245"/>
      <c r="V39" s="212"/>
      <c r="W39" s="212"/>
      <c r="X39" s="274"/>
      <c r="Y39" s="274"/>
      <c r="Z39" s="212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3.5" customHeight="1">
      <c r="A40" s="30"/>
      <c r="B40" s="31" t="s">
        <v>11</v>
      </c>
      <c r="C40" s="35" t="s">
        <v>42</v>
      </c>
      <c r="D40" s="35"/>
      <c r="E40" s="35"/>
      <c r="F40" s="35"/>
      <c r="G40" s="35"/>
      <c r="H40" s="35"/>
      <c r="I40" s="36"/>
      <c r="J40" s="36"/>
      <c r="K40" s="235" t="s">
        <v>14</v>
      </c>
      <c r="L40" s="235"/>
      <c r="M40" s="235"/>
      <c r="N40" s="33" t="s">
        <v>14</v>
      </c>
      <c r="O40" s="34"/>
      <c r="P40" s="34"/>
      <c r="V40" s="212"/>
      <c r="W40" s="212"/>
      <c r="X40" s="274"/>
      <c r="Y40" s="274"/>
      <c r="Z40" s="212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3.5" customHeight="1">
      <c r="A41" s="30"/>
      <c r="B41" s="31" t="s">
        <v>12</v>
      </c>
      <c r="C41" s="35" t="s">
        <v>42</v>
      </c>
      <c r="D41" s="35"/>
      <c r="E41" s="35"/>
      <c r="F41" s="35"/>
      <c r="G41" s="35"/>
      <c r="H41" s="35"/>
      <c r="I41" s="36"/>
      <c r="J41" s="36"/>
      <c r="K41" s="235" t="s">
        <v>14</v>
      </c>
      <c r="L41" s="235"/>
      <c r="M41" s="235"/>
      <c r="N41" s="33" t="s">
        <v>14</v>
      </c>
      <c r="O41" s="37"/>
      <c r="P41" s="37"/>
      <c r="V41" s="212"/>
      <c r="W41" s="212"/>
      <c r="X41" s="274"/>
      <c r="Y41" s="274"/>
      <c r="Z41" s="212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3.5" customHeight="1">
      <c r="A42" s="30"/>
      <c r="B42" s="31" t="s">
        <v>13</v>
      </c>
      <c r="C42" s="35" t="s">
        <v>281</v>
      </c>
      <c r="D42" s="35"/>
      <c r="E42" s="35"/>
      <c r="F42" s="35"/>
      <c r="G42" s="35"/>
      <c r="H42" s="35"/>
      <c r="I42" s="36"/>
      <c r="J42" s="36"/>
      <c r="K42" s="235" t="s">
        <v>14</v>
      </c>
      <c r="L42" s="235"/>
      <c r="M42" s="235"/>
      <c r="N42" s="33" t="s">
        <v>14</v>
      </c>
      <c r="O42" s="34"/>
      <c r="P42" s="34"/>
      <c r="V42" s="212"/>
      <c r="W42" s="212"/>
      <c r="X42" s="274"/>
      <c r="Y42" s="274"/>
      <c r="Z42" s="212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3.5" customHeight="1">
      <c r="A43" s="30"/>
      <c r="B43" s="31"/>
      <c r="C43" s="35"/>
      <c r="D43" s="35"/>
      <c r="E43" s="35"/>
      <c r="F43" s="35"/>
      <c r="G43" s="35"/>
      <c r="H43" s="35"/>
      <c r="I43" s="36"/>
      <c r="J43" s="36"/>
      <c r="K43" s="36"/>
      <c r="L43" s="36"/>
      <c r="M43" s="38"/>
      <c r="N43" s="38"/>
      <c r="O43" s="34"/>
      <c r="P43" s="34"/>
      <c r="Q43" s="35"/>
      <c r="R43" s="39"/>
      <c r="S43" s="39"/>
      <c r="T43" s="39"/>
      <c r="U43" s="33"/>
      <c r="V43" s="212"/>
      <c r="W43" s="212"/>
      <c r="X43" s="212"/>
      <c r="Y43" s="212"/>
      <c r="Z43" s="212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3.5" customHeight="1">
      <c r="A44" s="30"/>
      <c r="B44" s="31"/>
      <c r="C44" s="35"/>
      <c r="D44" s="35"/>
      <c r="E44" s="35"/>
      <c r="F44" s="35"/>
      <c r="G44" s="35"/>
      <c r="H44" s="35"/>
      <c r="I44" s="36"/>
      <c r="J44" s="36"/>
      <c r="K44" s="36"/>
      <c r="L44" s="36"/>
      <c r="M44" s="38"/>
      <c r="N44" s="38"/>
      <c r="O44" s="34"/>
      <c r="P44" s="34"/>
      <c r="Q44" s="35"/>
      <c r="R44" s="39"/>
      <c r="S44" s="39"/>
      <c r="T44" s="39"/>
      <c r="U44" s="33"/>
      <c r="V44" s="212"/>
      <c r="W44" s="212"/>
      <c r="X44" s="212"/>
      <c r="Y44" s="212"/>
      <c r="Z44" s="212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3.5" customHeight="1">
      <c r="A45" s="46"/>
      <c r="B45" s="47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51"/>
      <c r="T45" s="52"/>
      <c r="U45" s="23"/>
      <c r="V45" s="212"/>
      <c r="W45" s="212"/>
      <c r="X45" s="274"/>
      <c r="Y45" s="274"/>
      <c r="Z45" s="212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5" customHeight="1" thickBot="1">
      <c r="A46" s="19" t="s">
        <v>18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2"/>
      <c r="W46" s="212"/>
      <c r="X46" s="274"/>
      <c r="Y46" s="274"/>
      <c r="Z46" s="212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3.5" customHeight="1" thickBot="1">
      <c r="A47" s="76" t="s">
        <v>5</v>
      </c>
      <c r="B47" s="77" t="s">
        <v>6</v>
      </c>
      <c r="C47" s="267">
        <v>23</v>
      </c>
      <c r="D47" s="268"/>
      <c r="E47" s="268"/>
      <c r="F47" s="268"/>
      <c r="G47" s="268"/>
      <c r="H47" s="269" t="s">
        <v>14</v>
      </c>
      <c r="I47" s="268"/>
      <c r="J47" s="268"/>
      <c r="K47" s="268"/>
      <c r="L47" s="268"/>
      <c r="M47" s="269">
        <v>36</v>
      </c>
      <c r="N47" s="268"/>
      <c r="O47" s="268"/>
      <c r="P47" s="268"/>
      <c r="Q47" s="268"/>
      <c r="R47" s="259" t="s">
        <v>7</v>
      </c>
      <c r="S47" s="260"/>
      <c r="T47" s="78" t="s">
        <v>8</v>
      </c>
      <c r="U47" s="79" t="s">
        <v>9</v>
      </c>
      <c r="V47" s="212"/>
      <c r="W47" s="212"/>
      <c r="X47" s="274"/>
      <c r="Y47" s="274"/>
      <c r="Z47" s="212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3.5" customHeight="1" thickTop="1">
      <c r="A48" s="218">
        <v>23</v>
      </c>
      <c r="B48" s="22" t="s">
        <v>59</v>
      </c>
      <c r="C48" s="261" t="s">
        <v>49</v>
      </c>
      <c r="D48" s="262"/>
      <c r="E48" s="262"/>
      <c r="F48" s="262"/>
      <c r="G48" s="262"/>
      <c r="H48" s="263" t="s">
        <v>14</v>
      </c>
      <c r="I48" s="264"/>
      <c r="J48" s="264"/>
      <c r="K48" s="264"/>
      <c r="L48" s="264"/>
      <c r="M48" s="263" t="s">
        <v>109</v>
      </c>
      <c r="N48" s="264"/>
      <c r="O48" s="264"/>
      <c r="P48" s="264"/>
      <c r="Q48" s="264"/>
      <c r="R48" s="265" t="s">
        <v>277</v>
      </c>
      <c r="S48" s="266"/>
      <c r="T48" s="247">
        <v>2</v>
      </c>
      <c r="U48" s="249">
        <v>1</v>
      </c>
      <c r="V48" s="212"/>
      <c r="W48" s="212"/>
      <c r="X48" s="274"/>
      <c r="Y48" s="274"/>
      <c r="Z48" s="212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3.5" customHeight="1">
      <c r="A49" s="251"/>
      <c r="B49" s="219" t="s">
        <v>282</v>
      </c>
      <c r="C49" s="217" t="s">
        <v>257</v>
      </c>
      <c r="D49" s="217"/>
      <c r="E49" s="217"/>
      <c r="F49" s="217"/>
      <c r="G49" s="217"/>
      <c r="H49" s="25" t="s">
        <v>14</v>
      </c>
      <c r="I49" s="26" t="s">
        <v>14</v>
      </c>
      <c r="J49" s="26" t="s">
        <v>14</v>
      </c>
      <c r="K49" s="26" t="s">
        <v>14</v>
      </c>
      <c r="L49" s="26" t="s">
        <v>14</v>
      </c>
      <c r="M49" s="25" t="s">
        <v>127</v>
      </c>
      <c r="N49" s="26" t="s">
        <v>113</v>
      </c>
      <c r="O49" s="26" t="s">
        <v>113</v>
      </c>
      <c r="P49" s="26" t="s">
        <v>14</v>
      </c>
      <c r="Q49" s="26" t="s">
        <v>14</v>
      </c>
      <c r="R49" s="257"/>
      <c r="S49" s="258"/>
      <c r="T49" s="248"/>
      <c r="U49" s="250"/>
      <c r="V49" s="212"/>
      <c r="W49" s="212"/>
      <c r="X49" s="274"/>
      <c r="Y49" s="274"/>
      <c r="Z49" s="212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3.5" customHeight="1">
      <c r="A50" s="218"/>
      <c r="B50" s="56" t="s">
        <v>14</v>
      </c>
      <c r="C50" s="252" t="s">
        <v>14</v>
      </c>
      <c r="D50" s="253"/>
      <c r="E50" s="253"/>
      <c r="F50" s="253"/>
      <c r="G50" s="253"/>
      <c r="H50" s="254" t="s">
        <v>49</v>
      </c>
      <c r="I50" s="255"/>
      <c r="J50" s="255"/>
      <c r="K50" s="255"/>
      <c r="L50" s="255"/>
      <c r="M50" s="256" t="s">
        <v>14</v>
      </c>
      <c r="N50" s="253"/>
      <c r="O50" s="253"/>
      <c r="P50" s="253"/>
      <c r="Q50" s="253"/>
      <c r="R50" s="238" t="s">
        <v>258</v>
      </c>
      <c r="S50" s="239"/>
      <c r="T50" s="242" t="s">
        <v>14</v>
      </c>
      <c r="U50" s="244"/>
      <c r="V50" s="212"/>
      <c r="W50" s="212"/>
      <c r="X50" s="274"/>
      <c r="Y50" s="274"/>
      <c r="Z50" s="212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3.5" customHeight="1">
      <c r="A51" s="251"/>
      <c r="B51" s="24" t="s">
        <v>14</v>
      </c>
      <c r="C51" s="89" t="s">
        <v>14</v>
      </c>
      <c r="D51" s="26" t="s">
        <v>14</v>
      </c>
      <c r="E51" s="26" t="s">
        <v>14</v>
      </c>
      <c r="F51" s="26" t="s">
        <v>14</v>
      </c>
      <c r="G51" s="26" t="s">
        <v>14</v>
      </c>
      <c r="H51" s="216" t="s">
        <v>257</v>
      </c>
      <c r="I51" s="217"/>
      <c r="J51" s="217"/>
      <c r="K51" s="217"/>
      <c r="L51" s="217"/>
      <c r="M51" s="25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  <c r="R51" s="257"/>
      <c r="S51" s="258"/>
      <c r="T51" s="248"/>
      <c r="U51" s="250"/>
      <c r="V51" s="212"/>
      <c r="W51" s="212"/>
      <c r="X51" s="274"/>
      <c r="Y51" s="274"/>
      <c r="Z51" s="212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3.5" customHeight="1">
      <c r="A52" s="218">
        <v>36</v>
      </c>
      <c r="B52" s="213" t="s">
        <v>283</v>
      </c>
      <c r="C52" s="206" t="s">
        <v>117</v>
      </c>
      <c r="D52" s="204"/>
      <c r="E52" s="204"/>
      <c r="F52" s="204"/>
      <c r="G52" s="204"/>
      <c r="H52" s="246" t="s">
        <v>14</v>
      </c>
      <c r="I52" s="204"/>
      <c r="J52" s="204"/>
      <c r="K52" s="204"/>
      <c r="L52" s="204"/>
      <c r="M52" s="236" t="s">
        <v>49</v>
      </c>
      <c r="N52" s="237"/>
      <c r="O52" s="237"/>
      <c r="P52" s="237"/>
      <c r="Q52" s="237"/>
      <c r="R52" s="238" t="s">
        <v>279</v>
      </c>
      <c r="S52" s="239"/>
      <c r="T52" s="242">
        <v>1</v>
      </c>
      <c r="U52" s="244">
        <v>2</v>
      </c>
      <c r="V52" s="212"/>
      <c r="W52" s="212"/>
      <c r="X52" s="274"/>
      <c r="Y52" s="274"/>
      <c r="Z52" s="212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3.5" customHeight="1" thickBot="1">
      <c r="A53" s="205"/>
      <c r="B53" s="27" t="s">
        <v>284</v>
      </c>
      <c r="C53" s="90" t="s">
        <v>121</v>
      </c>
      <c r="D53" s="29" t="s">
        <v>120</v>
      </c>
      <c r="E53" s="29" t="s">
        <v>120</v>
      </c>
      <c r="F53" s="29" t="s">
        <v>14</v>
      </c>
      <c r="G53" s="29" t="s">
        <v>14</v>
      </c>
      <c r="H53" s="28" t="s">
        <v>14</v>
      </c>
      <c r="I53" s="29" t="s">
        <v>14</v>
      </c>
      <c r="J53" s="29" t="s">
        <v>14</v>
      </c>
      <c r="K53" s="29" t="s">
        <v>14</v>
      </c>
      <c r="L53" s="29" t="s">
        <v>14</v>
      </c>
      <c r="M53" s="214" t="s">
        <v>257</v>
      </c>
      <c r="N53" s="215"/>
      <c r="O53" s="215"/>
      <c r="P53" s="215"/>
      <c r="Q53" s="215"/>
      <c r="R53" s="240"/>
      <c r="S53" s="241"/>
      <c r="T53" s="243"/>
      <c r="U53" s="245"/>
      <c r="V53" s="212"/>
      <c r="W53" s="212"/>
      <c r="X53" s="274"/>
      <c r="Y53" s="274"/>
      <c r="Z53" s="212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14" customFormat="1" ht="13.5" customHeight="1">
      <c r="A54" s="30"/>
      <c r="B54" s="31" t="s">
        <v>11</v>
      </c>
      <c r="C54" s="35" t="s">
        <v>42</v>
      </c>
      <c r="D54" s="35"/>
      <c r="E54" s="35"/>
      <c r="F54" s="35"/>
      <c r="G54" s="35"/>
      <c r="H54" s="35"/>
      <c r="I54" s="36"/>
      <c r="J54" s="36"/>
      <c r="K54" s="235" t="s">
        <v>14</v>
      </c>
      <c r="L54" s="235"/>
      <c r="M54" s="235"/>
      <c r="N54" s="33" t="s">
        <v>14</v>
      </c>
      <c r="O54" s="34"/>
      <c r="P54" s="34"/>
      <c r="V54" s="13"/>
      <c r="W54" s="220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14" customFormat="1" ht="13.5" customHeight="1">
      <c r="A55" s="30"/>
      <c r="B55" s="31" t="s">
        <v>12</v>
      </c>
      <c r="C55" s="35" t="s">
        <v>42</v>
      </c>
      <c r="D55" s="35"/>
      <c r="E55" s="35"/>
      <c r="F55" s="35"/>
      <c r="G55" s="35"/>
      <c r="H55" s="35"/>
      <c r="I55" s="36"/>
      <c r="J55" s="36"/>
      <c r="K55" s="235" t="s">
        <v>14</v>
      </c>
      <c r="L55" s="235"/>
      <c r="M55" s="235"/>
      <c r="N55" s="33" t="s">
        <v>14</v>
      </c>
      <c r="O55" s="37"/>
      <c r="P55" s="37"/>
      <c r="V55" s="13"/>
      <c r="W55" s="220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14" customFormat="1" ht="13.5" customHeight="1">
      <c r="A56" s="30"/>
      <c r="B56" s="31" t="s">
        <v>13</v>
      </c>
      <c r="C56" s="35" t="s">
        <v>285</v>
      </c>
      <c r="D56" s="35"/>
      <c r="E56" s="35"/>
      <c r="F56" s="35"/>
      <c r="G56" s="35"/>
      <c r="H56" s="35"/>
      <c r="I56" s="36"/>
      <c r="J56" s="36"/>
      <c r="K56" s="235" t="s">
        <v>14</v>
      </c>
      <c r="L56" s="235"/>
      <c r="M56" s="235"/>
      <c r="N56" s="33" t="s">
        <v>14</v>
      </c>
      <c r="O56" s="34"/>
      <c r="P56" s="34"/>
      <c r="V56" s="13"/>
      <c r="W56" s="220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21" ht="24" customHeight="1">
      <c r="A57" s="273" t="s">
        <v>48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</row>
    <row r="58" spans="1:21" ht="19.5" customHeight="1">
      <c r="A58" s="15"/>
      <c r="B58" s="15"/>
      <c r="C58" s="15"/>
      <c r="D58" s="270" t="s">
        <v>253</v>
      </c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16"/>
      <c r="P58" s="16"/>
      <c r="Q58" s="16"/>
      <c r="R58" s="271" t="s">
        <v>99</v>
      </c>
      <c r="S58" s="271"/>
      <c r="T58" s="271"/>
      <c r="U58" s="271"/>
    </row>
    <row r="59" spans="1:21" ht="17.25" customHeight="1">
      <c r="A59" s="13"/>
      <c r="B59" s="1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72"/>
      <c r="U59" s="272"/>
    </row>
    <row r="60" spans="1:21" ht="15" customHeight="1" thickBot="1">
      <c r="A60" s="19" t="s">
        <v>19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 thickBot="1">
      <c r="A61" s="76" t="s">
        <v>5</v>
      </c>
      <c r="B61" s="77" t="s">
        <v>6</v>
      </c>
      <c r="C61" s="267">
        <v>9</v>
      </c>
      <c r="D61" s="268"/>
      <c r="E61" s="268"/>
      <c r="F61" s="268"/>
      <c r="G61" s="268"/>
      <c r="H61" s="269">
        <v>32</v>
      </c>
      <c r="I61" s="268"/>
      <c r="J61" s="268"/>
      <c r="K61" s="268"/>
      <c r="L61" s="268"/>
      <c r="M61" s="269" t="s">
        <v>14</v>
      </c>
      <c r="N61" s="268"/>
      <c r="O61" s="268"/>
      <c r="P61" s="268"/>
      <c r="Q61" s="268"/>
      <c r="R61" s="259" t="s">
        <v>7</v>
      </c>
      <c r="S61" s="260"/>
      <c r="T61" s="78" t="s">
        <v>8</v>
      </c>
      <c r="U61" s="79" t="s">
        <v>9</v>
      </c>
    </row>
    <row r="62" spans="1:21" ht="13.5" customHeight="1" thickTop="1">
      <c r="A62" s="218">
        <v>9</v>
      </c>
      <c r="B62" s="22" t="s">
        <v>268</v>
      </c>
      <c r="C62" s="261" t="s">
        <v>49</v>
      </c>
      <c r="D62" s="262"/>
      <c r="E62" s="262"/>
      <c r="F62" s="262"/>
      <c r="G62" s="262"/>
      <c r="H62" s="263" t="s">
        <v>110</v>
      </c>
      <c r="I62" s="264"/>
      <c r="J62" s="264"/>
      <c r="K62" s="264"/>
      <c r="L62" s="264"/>
      <c r="M62" s="263" t="s">
        <v>14</v>
      </c>
      <c r="N62" s="264"/>
      <c r="O62" s="264"/>
      <c r="P62" s="264"/>
      <c r="Q62" s="264"/>
      <c r="R62" s="265" t="s">
        <v>255</v>
      </c>
      <c r="S62" s="266"/>
      <c r="T62" s="247">
        <v>2</v>
      </c>
      <c r="U62" s="249">
        <v>1</v>
      </c>
    </row>
    <row r="63" spans="1:21" ht="13.5" customHeight="1">
      <c r="A63" s="251"/>
      <c r="B63" s="219" t="s">
        <v>286</v>
      </c>
      <c r="C63" s="217" t="s">
        <v>257</v>
      </c>
      <c r="D63" s="217"/>
      <c r="E63" s="217"/>
      <c r="F63" s="217"/>
      <c r="G63" s="217"/>
      <c r="H63" s="25" t="s">
        <v>165</v>
      </c>
      <c r="I63" s="26" t="s">
        <v>127</v>
      </c>
      <c r="J63" s="26" t="s">
        <v>116</v>
      </c>
      <c r="K63" s="26" t="s">
        <v>127</v>
      </c>
      <c r="L63" s="26" t="s">
        <v>14</v>
      </c>
      <c r="M63" s="25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57"/>
      <c r="S63" s="258"/>
      <c r="T63" s="248"/>
      <c r="U63" s="250"/>
    </row>
    <row r="64" spans="1:21" ht="13.5" customHeight="1">
      <c r="A64" s="218">
        <v>32</v>
      </c>
      <c r="B64" s="56" t="s">
        <v>287</v>
      </c>
      <c r="C64" s="252" t="s">
        <v>123</v>
      </c>
      <c r="D64" s="253"/>
      <c r="E64" s="253"/>
      <c r="F64" s="253"/>
      <c r="G64" s="253"/>
      <c r="H64" s="254" t="s">
        <v>49</v>
      </c>
      <c r="I64" s="255"/>
      <c r="J64" s="255"/>
      <c r="K64" s="255"/>
      <c r="L64" s="255"/>
      <c r="M64" s="256" t="s">
        <v>14</v>
      </c>
      <c r="N64" s="253"/>
      <c r="O64" s="253"/>
      <c r="P64" s="253"/>
      <c r="Q64" s="253"/>
      <c r="R64" s="238">
        <v>0.043750000000000004</v>
      </c>
      <c r="S64" s="239"/>
      <c r="T64" s="242">
        <v>1</v>
      </c>
      <c r="U64" s="244">
        <v>2</v>
      </c>
    </row>
    <row r="65" spans="1:21" ht="13.5" customHeight="1">
      <c r="A65" s="251"/>
      <c r="B65" s="24" t="s">
        <v>288</v>
      </c>
      <c r="C65" s="89" t="s">
        <v>162</v>
      </c>
      <c r="D65" s="26" t="s">
        <v>121</v>
      </c>
      <c r="E65" s="26" t="s">
        <v>122</v>
      </c>
      <c r="F65" s="26" t="s">
        <v>121</v>
      </c>
      <c r="G65" s="26" t="s">
        <v>14</v>
      </c>
      <c r="H65" s="216" t="s">
        <v>257</v>
      </c>
      <c r="I65" s="217"/>
      <c r="J65" s="217"/>
      <c r="K65" s="217"/>
      <c r="L65" s="217"/>
      <c r="M65" s="25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57"/>
      <c r="S65" s="258"/>
      <c r="T65" s="248"/>
      <c r="U65" s="250"/>
    </row>
    <row r="66" spans="1:21" ht="13.5" customHeight="1">
      <c r="A66" s="218"/>
      <c r="B66" s="213" t="s">
        <v>14</v>
      </c>
      <c r="C66" s="206" t="s">
        <v>14</v>
      </c>
      <c r="D66" s="204"/>
      <c r="E66" s="204"/>
      <c r="F66" s="204"/>
      <c r="G66" s="204"/>
      <c r="H66" s="246" t="s">
        <v>14</v>
      </c>
      <c r="I66" s="204"/>
      <c r="J66" s="204"/>
      <c r="K66" s="204"/>
      <c r="L66" s="204"/>
      <c r="M66" s="236" t="s">
        <v>49</v>
      </c>
      <c r="N66" s="237"/>
      <c r="O66" s="237"/>
      <c r="P66" s="237"/>
      <c r="Q66" s="237"/>
      <c r="R66" s="238" t="s">
        <v>14</v>
      </c>
      <c r="S66" s="239"/>
      <c r="T66" s="242" t="s">
        <v>14</v>
      </c>
      <c r="U66" s="244"/>
    </row>
    <row r="67" spans="1:21" ht="13.5" customHeight="1" thickBot="1">
      <c r="A67" s="205"/>
      <c r="B67" s="27" t="s">
        <v>14</v>
      </c>
      <c r="C67" s="90" t="s">
        <v>14</v>
      </c>
      <c r="D67" s="29" t="s">
        <v>14</v>
      </c>
      <c r="E67" s="29" t="s">
        <v>14</v>
      </c>
      <c r="F67" s="29" t="s">
        <v>14</v>
      </c>
      <c r="G67" s="29" t="s">
        <v>14</v>
      </c>
      <c r="H67" s="28" t="s">
        <v>14</v>
      </c>
      <c r="I67" s="29" t="s">
        <v>14</v>
      </c>
      <c r="J67" s="29" t="s">
        <v>14</v>
      </c>
      <c r="K67" s="29" t="s">
        <v>14</v>
      </c>
      <c r="L67" s="29" t="s">
        <v>14</v>
      </c>
      <c r="M67" s="214" t="s">
        <v>257</v>
      </c>
      <c r="N67" s="215"/>
      <c r="O67" s="215"/>
      <c r="P67" s="215"/>
      <c r="Q67" s="215"/>
      <c r="R67" s="240"/>
      <c r="S67" s="241"/>
      <c r="T67" s="243"/>
      <c r="U67" s="245"/>
    </row>
    <row r="68" spans="1:16" ht="13.5" customHeight="1">
      <c r="A68" s="30"/>
      <c r="B68" s="31" t="s">
        <v>11</v>
      </c>
      <c r="C68" s="35" t="s">
        <v>42</v>
      </c>
      <c r="D68" s="35"/>
      <c r="E68" s="35"/>
      <c r="F68" s="35"/>
      <c r="G68" s="35"/>
      <c r="H68" s="35"/>
      <c r="I68" s="36"/>
      <c r="J68" s="36"/>
      <c r="K68" s="235" t="s">
        <v>14</v>
      </c>
      <c r="L68" s="235"/>
      <c r="M68" s="235"/>
      <c r="N68" s="33" t="s">
        <v>14</v>
      </c>
      <c r="O68" s="34"/>
      <c r="P68" s="34"/>
    </row>
    <row r="69" spans="1:16" ht="13.5" customHeight="1">
      <c r="A69" s="30"/>
      <c r="B69" s="31" t="s">
        <v>12</v>
      </c>
      <c r="C69" s="35" t="s">
        <v>289</v>
      </c>
      <c r="D69" s="35"/>
      <c r="E69" s="35"/>
      <c r="F69" s="35"/>
      <c r="G69" s="35"/>
      <c r="H69" s="35"/>
      <c r="I69" s="36"/>
      <c r="J69" s="36"/>
      <c r="K69" s="235" t="s">
        <v>14</v>
      </c>
      <c r="L69" s="235"/>
      <c r="M69" s="235"/>
      <c r="N69" s="33" t="s">
        <v>14</v>
      </c>
      <c r="O69" s="37"/>
      <c r="P69" s="37"/>
    </row>
    <row r="70" spans="1:16" ht="13.5" customHeight="1">
      <c r="A70" s="30"/>
      <c r="B70" s="31" t="s">
        <v>13</v>
      </c>
      <c r="C70" s="35" t="s">
        <v>42</v>
      </c>
      <c r="D70" s="35"/>
      <c r="E70" s="35"/>
      <c r="F70" s="35"/>
      <c r="G70" s="35"/>
      <c r="H70" s="35"/>
      <c r="I70" s="36"/>
      <c r="J70" s="36"/>
      <c r="K70" s="235" t="s">
        <v>14</v>
      </c>
      <c r="L70" s="235"/>
      <c r="M70" s="235"/>
      <c r="N70" s="33" t="s">
        <v>14</v>
      </c>
      <c r="O70" s="34"/>
      <c r="P70" s="34"/>
    </row>
    <row r="71" spans="1:21" ht="13.5" customHeight="1">
      <c r="A71" s="30"/>
      <c r="B71" s="31"/>
      <c r="C71" s="35"/>
      <c r="D71" s="35"/>
      <c r="E71" s="35"/>
      <c r="F71" s="35"/>
      <c r="G71" s="35"/>
      <c r="H71" s="35"/>
      <c r="I71" s="36"/>
      <c r="J71" s="36"/>
      <c r="K71" s="36"/>
      <c r="L71" s="36"/>
      <c r="M71" s="38"/>
      <c r="N71" s="38"/>
      <c r="O71" s="34"/>
      <c r="P71" s="34"/>
      <c r="Q71" s="35"/>
      <c r="R71" s="39"/>
      <c r="S71" s="39"/>
      <c r="T71" s="39"/>
      <c r="U71" s="33"/>
    </row>
    <row r="72" spans="1:21" ht="13.5" customHeight="1">
      <c r="A72" s="30"/>
      <c r="B72" s="31"/>
      <c r="C72" s="35"/>
      <c r="D72" s="35"/>
      <c r="E72" s="35"/>
      <c r="F72" s="35"/>
      <c r="G72" s="35"/>
      <c r="H72" s="35"/>
      <c r="I72" s="36"/>
      <c r="J72" s="36"/>
      <c r="K72" s="36"/>
      <c r="L72" s="36"/>
      <c r="M72" s="38"/>
      <c r="N72" s="38"/>
      <c r="O72" s="34"/>
      <c r="P72" s="34"/>
      <c r="Q72" s="35"/>
      <c r="R72" s="39"/>
      <c r="S72" s="39"/>
      <c r="T72" s="39"/>
      <c r="U72" s="33"/>
    </row>
    <row r="73" spans="1:21" ht="13.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5" customHeight="1" thickBot="1">
      <c r="A74" s="19" t="s">
        <v>20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 thickBot="1">
      <c r="A75" s="76" t="s">
        <v>5</v>
      </c>
      <c r="B75" s="77" t="s">
        <v>6</v>
      </c>
      <c r="C75" s="267">
        <v>21</v>
      </c>
      <c r="D75" s="268"/>
      <c r="E75" s="268"/>
      <c r="F75" s="268"/>
      <c r="G75" s="268"/>
      <c r="H75" s="269">
        <v>26</v>
      </c>
      <c r="I75" s="268"/>
      <c r="J75" s="268"/>
      <c r="K75" s="268"/>
      <c r="L75" s="268"/>
      <c r="M75" s="269" t="s">
        <v>14</v>
      </c>
      <c r="N75" s="268"/>
      <c r="O75" s="268"/>
      <c r="P75" s="268"/>
      <c r="Q75" s="268"/>
      <c r="R75" s="259" t="s">
        <v>7</v>
      </c>
      <c r="S75" s="260"/>
      <c r="T75" s="78" t="s">
        <v>8</v>
      </c>
      <c r="U75" s="79" t="s">
        <v>9</v>
      </c>
    </row>
    <row r="76" spans="1:21" ht="13.5" customHeight="1" thickTop="1">
      <c r="A76" s="218">
        <v>21</v>
      </c>
      <c r="B76" s="22" t="s">
        <v>290</v>
      </c>
      <c r="C76" s="261" t="s">
        <v>49</v>
      </c>
      <c r="D76" s="262"/>
      <c r="E76" s="262"/>
      <c r="F76" s="262"/>
      <c r="G76" s="262"/>
      <c r="H76" s="263" t="s">
        <v>117</v>
      </c>
      <c r="I76" s="264"/>
      <c r="J76" s="264"/>
      <c r="K76" s="264"/>
      <c r="L76" s="264"/>
      <c r="M76" s="263" t="s">
        <v>14</v>
      </c>
      <c r="N76" s="264"/>
      <c r="O76" s="264"/>
      <c r="P76" s="264"/>
      <c r="Q76" s="264"/>
      <c r="R76" s="265" t="s">
        <v>279</v>
      </c>
      <c r="S76" s="266"/>
      <c r="T76" s="247">
        <v>1</v>
      </c>
      <c r="U76" s="249">
        <v>2</v>
      </c>
    </row>
    <row r="77" spans="1:21" ht="13.5" customHeight="1">
      <c r="A77" s="251"/>
      <c r="B77" s="219" t="s">
        <v>291</v>
      </c>
      <c r="C77" s="217" t="s">
        <v>257</v>
      </c>
      <c r="D77" s="217"/>
      <c r="E77" s="217"/>
      <c r="F77" s="217"/>
      <c r="G77" s="217"/>
      <c r="H77" s="25" t="s">
        <v>146</v>
      </c>
      <c r="I77" s="26" t="s">
        <v>121</v>
      </c>
      <c r="J77" s="26" t="s">
        <v>114</v>
      </c>
      <c r="K77" s="26" t="s">
        <v>14</v>
      </c>
      <c r="L77" s="26" t="s">
        <v>14</v>
      </c>
      <c r="M77" s="25" t="s">
        <v>14</v>
      </c>
      <c r="N77" s="26" t="s">
        <v>14</v>
      </c>
      <c r="O77" s="26" t="s">
        <v>14</v>
      </c>
      <c r="P77" s="26" t="s">
        <v>14</v>
      </c>
      <c r="Q77" s="26" t="s">
        <v>14</v>
      </c>
      <c r="R77" s="257"/>
      <c r="S77" s="258"/>
      <c r="T77" s="248"/>
      <c r="U77" s="250"/>
    </row>
    <row r="78" spans="1:21" ht="13.5" customHeight="1">
      <c r="A78" s="218">
        <v>26</v>
      </c>
      <c r="B78" s="56" t="s">
        <v>268</v>
      </c>
      <c r="C78" s="252" t="s">
        <v>109</v>
      </c>
      <c r="D78" s="253"/>
      <c r="E78" s="253"/>
      <c r="F78" s="253"/>
      <c r="G78" s="253"/>
      <c r="H78" s="254" t="s">
        <v>49</v>
      </c>
      <c r="I78" s="255"/>
      <c r="J78" s="255"/>
      <c r="K78" s="255"/>
      <c r="L78" s="255"/>
      <c r="M78" s="256" t="s">
        <v>14</v>
      </c>
      <c r="N78" s="253"/>
      <c r="O78" s="253"/>
      <c r="P78" s="253"/>
      <c r="Q78" s="253"/>
      <c r="R78" s="238" t="s">
        <v>14</v>
      </c>
      <c r="S78" s="239"/>
      <c r="T78" s="242">
        <v>2</v>
      </c>
      <c r="U78" s="244">
        <v>1</v>
      </c>
    </row>
    <row r="79" spans="1:21" ht="13.5" customHeight="1">
      <c r="A79" s="251"/>
      <c r="B79" s="24" t="s">
        <v>292</v>
      </c>
      <c r="C79" s="89" t="s">
        <v>145</v>
      </c>
      <c r="D79" s="26" t="s">
        <v>127</v>
      </c>
      <c r="E79" s="26" t="s">
        <v>125</v>
      </c>
      <c r="F79" s="26" t="s">
        <v>14</v>
      </c>
      <c r="G79" s="26" t="s">
        <v>14</v>
      </c>
      <c r="H79" s="216" t="s">
        <v>257</v>
      </c>
      <c r="I79" s="217"/>
      <c r="J79" s="217"/>
      <c r="K79" s="217"/>
      <c r="L79" s="217"/>
      <c r="M79" s="25" t="s">
        <v>14</v>
      </c>
      <c r="N79" s="26" t="s">
        <v>14</v>
      </c>
      <c r="O79" s="26" t="s">
        <v>14</v>
      </c>
      <c r="P79" s="26" t="s">
        <v>14</v>
      </c>
      <c r="Q79" s="26" t="s">
        <v>14</v>
      </c>
      <c r="R79" s="257"/>
      <c r="S79" s="258"/>
      <c r="T79" s="248"/>
      <c r="U79" s="250"/>
    </row>
    <row r="80" spans="1:21" ht="13.5" customHeight="1">
      <c r="A80" s="218"/>
      <c r="B80" s="213" t="s">
        <v>14</v>
      </c>
      <c r="C80" s="206" t="s">
        <v>14</v>
      </c>
      <c r="D80" s="204"/>
      <c r="E80" s="204"/>
      <c r="F80" s="204"/>
      <c r="G80" s="204"/>
      <c r="H80" s="246" t="s">
        <v>14</v>
      </c>
      <c r="I80" s="204"/>
      <c r="J80" s="204"/>
      <c r="K80" s="204"/>
      <c r="L80" s="204"/>
      <c r="M80" s="236" t="s">
        <v>49</v>
      </c>
      <c r="N80" s="237"/>
      <c r="O80" s="237"/>
      <c r="P80" s="237"/>
      <c r="Q80" s="237"/>
      <c r="R80" s="238" t="s">
        <v>14</v>
      </c>
      <c r="S80" s="239"/>
      <c r="T80" s="242" t="s">
        <v>14</v>
      </c>
      <c r="U80" s="244"/>
    </row>
    <row r="81" spans="1:21" ht="13.5" customHeight="1" thickBot="1">
      <c r="A81" s="205"/>
      <c r="B81" s="27" t="s">
        <v>14</v>
      </c>
      <c r="C81" s="90" t="s">
        <v>14</v>
      </c>
      <c r="D81" s="29" t="s">
        <v>14</v>
      </c>
      <c r="E81" s="29" t="s">
        <v>14</v>
      </c>
      <c r="F81" s="29" t="s">
        <v>14</v>
      </c>
      <c r="G81" s="29" t="s">
        <v>14</v>
      </c>
      <c r="H81" s="28" t="s">
        <v>14</v>
      </c>
      <c r="I81" s="29" t="s">
        <v>14</v>
      </c>
      <c r="J81" s="29" t="s">
        <v>14</v>
      </c>
      <c r="K81" s="29" t="s">
        <v>14</v>
      </c>
      <c r="L81" s="29" t="s">
        <v>14</v>
      </c>
      <c r="M81" s="214" t="s">
        <v>257</v>
      </c>
      <c r="N81" s="215"/>
      <c r="O81" s="215"/>
      <c r="P81" s="215"/>
      <c r="Q81" s="215"/>
      <c r="R81" s="240"/>
      <c r="S81" s="241"/>
      <c r="T81" s="243"/>
      <c r="U81" s="245"/>
    </row>
    <row r="82" spans="1:16" ht="13.5" customHeight="1">
      <c r="A82" s="30"/>
      <c r="B82" s="31" t="s">
        <v>11</v>
      </c>
      <c r="C82" s="35" t="s">
        <v>42</v>
      </c>
      <c r="D82" s="35"/>
      <c r="E82" s="35"/>
      <c r="F82" s="35"/>
      <c r="G82" s="35"/>
      <c r="H82" s="35"/>
      <c r="I82" s="36"/>
      <c r="J82" s="36"/>
      <c r="K82" s="235" t="s">
        <v>14</v>
      </c>
      <c r="L82" s="235"/>
      <c r="M82" s="235"/>
      <c r="N82" s="33" t="s">
        <v>14</v>
      </c>
      <c r="O82" s="34"/>
      <c r="P82" s="34"/>
    </row>
    <row r="83" spans="1:16" ht="13.5" customHeight="1">
      <c r="A83" s="30"/>
      <c r="B83" s="31" t="s">
        <v>12</v>
      </c>
      <c r="C83" s="35" t="s">
        <v>293</v>
      </c>
      <c r="D83" s="35"/>
      <c r="E83" s="35"/>
      <c r="F83" s="35"/>
      <c r="G83" s="35"/>
      <c r="H83" s="35"/>
      <c r="I83" s="36"/>
      <c r="J83" s="36"/>
      <c r="K83" s="235" t="s">
        <v>14</v>
      </c>
      <c r="L83" s="235"/>
      <c r="M83" s="235"/>
      <c r="N83" s="33" t="s">
        <v>14</v>
      </c>
      <c r="O83" s="37"/>
      <c r="P83" s="37"/>
    </row>
    <row r="84" spans="1:16" ht="13.5" customHeight="1">
      <c r="A84" s="30"/>
      <c r="B84" s="31" t="s">
        <v>13</v>
      </c>
      <c r="C84" s="35" t="s">
        <v>42</v>
      </c>
      <c r="D84" s="35"/>
      <c r="E84" s="35"/>
      <c r="F84" s="35"/>
      <c r="G84" s="35"/>
      <c r="H84" s="35"/>
      <c r="I84" s="36"/>
      <c r="J84" s="36"/>
      <c r="K84" s="235" t="s">
        <v>14</v>
      </c>
      <c r="L84" s="235"/>
      <c r="M84" s="235"/>
      <c r="N84" s="33" t="s">
        <v>14</v>
      </c>
      <c r="O84" s="34"/>
      <c r="P84" s="34"/>
    </row>
    <row r="85" spans="1:21" ht="13.5" customHeight="1">
      <c r="A85" s="30"/>
      <c r="B85" s="31"/>
      <c r="C85" s="35"/>
      <c r="D85" s="35"/>
      <c r="E85" s="35"/>
      <c r="F85" s="35"/>
      <c r="G85" s="35"/>
      <c r="H85" s="35"/>
      <c r="I85" s="36"/>
      <c r="J85" s="36"/>
      <c r="K85" s="36"/>
      <c r="L85" s="36"/>
      <c r="M85" s="38"/>
      <c r="N85" s="38"/>
      <c r="O85" s="34"/>
      <c r="P85" s="34"/>
      <c r="Q85" s="35"/>
      <c r="R85" s="39"/>
      <c r="S85" s="39"/>
      <c r="T85" s="39"/>
      <c r="U85" s="33"/>
    </row>
    <row r="86" spans="1:21" ht="13.5" customHeight="1">
      <c r="A86" s="30"/>
      <c r="B86" s="31"/>
      <c r="C86" s="35"/>
      <c r="D86" s="35"/>
      <c r="E86" s="35"/>
      <c r="F86" s="35"/>
      <c r="G86" s="35"/>
      <c r="H86" s="35"/>
      <c r="I86" s="36"/>
      <c r="J86" s="36"/>
      <c r="K86" s="36"/>
      <c r="L86" s="36"/>
      <c r="M86" s="38"/>
      <c r="N86" s="38"/>
      <c r="O86" s="34"/>
      <c r="P86" s="34"/>
      <c r="Q86" s="35"/>
      <c r="R86" s="39"/>
      <c r="S86" s="39"/>
      <c r="T86" s="39"/>
      <c r="U86" s="33"/>
    </row>
    <row r="87" spans="1:21" ht="13.5" customHeight="1">
      <c r="A87" s="43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2"/>
      <c r="S87" s="42"/>
      <c r="T87" s="42"/>
      <c r="U87" s="42"/>
    </row>
    <row r="88" spans="1:21" ht="15" customHeight="1" thickBot="1">
      <c r="A88" s="19" t="s">
        <v>21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 thickBot="1">
      <c r="A89" s="76" t="s">
        <v>5</v>
      </c>
      <c r="B89" s="77" t="s">
        <v>6</v>
      </c>
      <c r="C89" s="267">
        <v>20</v>
      </c>
      <c r="D89" s="268"/>
      <c r="E89" s="268"/>
      <c r="F89" s="268"/>
      <c r="G89" s="268"/>
      <c r="H89" s="269">
        <v>31</v>
      </c>
      <c r="I89" s="268"/>
      <c r="J89" s="268"/>
      <c r="K89" s="268"/>
      <c r="L89" s="268"/>
      <c r="M89" s="269">
        <v>14</v>
      </c>
      <c r="N89" s="268"/>
      <c r="O89" s="268"/>
      <c r="P89" s="268"/>
      <c r="Q89" s="268"/>
      <c r="R89" s="259" t="s">
        <v>7</v>
      </c>
      <c r="S89" s="260"/>
      <c r="T89" s="78" t="s">
        <v>8</v>
      </c>
      <c r="U89" s="79" t="s">
        <v>9</v>
      </c>
    </row>
    <row r="90" spans="1:21" ht="13.5" customHeight="1" thickTop="1">
      <c r="A90" s="218">
        <v>20</v>
      </c>
      <c r="B90" s="22" t="s">
        <v>268</v>
      </c>
      <c r="C90" s="261" t="s">
        <v>49</v>
      </c>
      <c r="D90" s="262"/>
      <c r="E90" s="262"/>
      <c r="F90" s="262"/>
      <c r="G90" s="262"/>
      <c r="H90" s="263" t="s">
        <v>109</v>
      </c>
      <c r="I90" s="264"/>
      <c r="J90" s="264"/>
      <c r="K90" s="264"/>
      <c r="L90" s="264"/>
      <c r="M90" s="263" t="s">
        <v>109</v>
      </c>
      <c r="N90" s="264"/>
      <c r="O90" s="264"/>
      <c r="P90" s="264"/>
      <c r="Q90" s="264"/>
      <c r="R90" s="265" t="s">
        <v>140</v>
      </c>
      <c r="S90" s="266"/>
      <c r="T90" s="247">
        <v>4</v>
      </c>
      <c r="U90" s="249">
        <v>1</v>
      </c>
    </row>
    <row r="91" spans="1:21" ht="13.5" customHeight="1">
      <c r="A91" s="251"/>
      <c r="B91" s="219" t="s">
        <v>294</v>
      </c>
      <c r="C91" s="217" t="s">
        <v>257</v>
      </c>
      <c r="D91" s="217"/>
      <c r="E91" s="217"/>
      <c r="F91" s="217"/>
      <c r="G91" s="217"/>
      <c r="H91" s="25" t="s">
        <v>127</v>
      </c>
      <c r="I91" s="26" t="s">
        <v>162</v>
      </c>
      <c r="J91" s="26" t="s">
        <v>112</v>
      </c>
      <c r="K91" s="26" t="s">
        <v>14</v>
      </c>
      <c r="L91" s="26" t="s">
        <v>14</v>
      </c>
      <c r="M91" s="25" t="s">
        <v>164</v>
      </c>
      <c r="N91" s="26" t="s">
        <v>116</v>
      </c>
      <c r="O91" s="26" t="s">
        <v>113</v>
      </c>
      <c r="P91" s="26" t="s">
        <v>14</v>
      </c>
      <c r="Q91" s="26" t="s">
        <v>14</v>
      </c>
      <c r="R91" s="257"/>
      <c r="S91" s="258"/>
      <c r="T91" s="248"/>
      <c r="U91" s="250"/>
    </row>
    <row r="92" spans="1:21" ht="13.5" customHeight="1">
      <c r="A92" s="218">
        <v>31</v>
      </c>
      <c r="B92" s="56" t="s">
        <v>287</v>
      </c>
      <c r="C92" s="252" t="s">
        <v>117</v>
      </c>
      <c r="D92" s="253"/>
      <c r="E92" s="253"/>
      <c r="F92" s="253"/>
      <c r="G92" s="253"/>
      <c r="H92" s="254" t="s">
        <v>49</v>
      </c>
      <c r="I92" s="255"/>
      <c r="J92" s="255"/>
      <c r="K92" s="255"/>
      <c r="L92" s="255"/>
      <c r="M92" s="256" t="s">
        <v>110</v>
      </c>
      <c r="N92" s="253"/>
      <c r="O92" s="253"/>
      <c r="P92" s="253"/>
      <c r="Q92" s="253"/>
      <c r="R92" s="238" t="s">
        <v>295</v>
      </c>
      <c r="S92" s="239"/>
      <c r="T92" s="242">
        <v>3</v>
      </c>
      <c r="U92" s="244">
        <v>2</v>
      </c>
    </row>
    <row r="93" spans="1:21" ht="13.5" customHeight="1">
      <c r="A93" s="251"/>
      <c r="B93" s="24" t="s">
        <v>296</v>
      </c>
      <c r="C93" s="89" t="s">
        <v>121</v>
      </c>
      <c r="D93" s="26" t="s">
        <v>165</v>
      </c>
      <c r="E93" s="26" t="s">
        <v>119</v>
      </c>
      <c r="F93" s="26" t="s">
        <v>14</v>
      </c>
      <c r="G93" s="26" t="s">
        <v>14</v>
      </c>
      <c r="H93" s="216" t="s">
        <v>257</v>
      </c>
      <c r="I93" s="217"/>
      <c r="J93" s="217"/>
      <c r="K93" s="217"/>
      <c r="L93" s="217"/>
      <c r="M93" s="25" t="s">
        <v>125</v>
      </c>
      <c r="N93" s="26" t="s">
        <v>119</v>
      </c>
      <c r="O93" s="26" t="s">
        <v>116</v>
      </c>
      <c r="P93" s="26" t="s">
        <v>116</v>
      </c>
      <c r="Q93" s="26" t="s">
        <v>14</v>
      </c>
      <c r="R93" s="257"/>
      <c r="S93" s="258"/>
      <c r="T93" s="248"/>
      <c r="U93" s="250"/>
    </row>
    <row r="94" spans="1:21" ht="13.5" customHeight="1">
      <c r="A94" s="218">
        <v>14</v>
      </c>
      <c r="B94" s="213" t="s">
        <v>297</v>
      </c>
      <c r="C94" s="206" t="s">
        <v>117</v>
      </c>
      <c r="D94" s="204"/>
      <c r="E94" s="204"/>
      <c r="F94" s="204"/>
      <c r="G94" s="204"/>
      <c r="H94" s="246" t="s">
        <v>123</v>
      </c>
      <c r="I94" s="204"/>
      <c r="J94" s="204"/>
      <c r="K94" s="204"/>
      <c r="L94" s="204"/>
      <c r="M94" s="236" t="s">
        <v>49</v>
      </c>
      <c r="N94" s="237"/>
      <c r="O94" s="237"/>
      <c r="P94" s="237"/>
      <c r="Q94" s="237"/>
      <c r="R94" s="238" t="s">
        <v>154</v>
      </c>
      <c r="S94" s="239"/>
      <c r="T94" s="242">
        <v>2</v>
      </c>
      <c r="U94" s="244">
        <v>3</v>
      </c>
    </row>
    <row r="95" spans="1:21" ht="13.5" customHeight="1" thickBot="1">
      <c r="A95" s="205"/>
      <c r="B95" s="27" t="s">
        <v>298</v>
      </c>
      <c r="C95" s="90" t="s">
        <v>168</v>
      </c>
      <c r="D95" s="29" t="s">
        <v>122</v>
      </c>
      <c r="E95" s="29" t="s">
        <v>120</v>
      </c>
      <c r="F95" s="29" t="s">
        <v>14</v>
      </c>
      <c r="G95" s="29" t="s">
        <v>14</v>
      </c>
      <c r="H95" s="28" t="s">
        <v>114</v>
      </c>
      <c r="I95" s="29" t="s">
        <v>112</v>
      </c>
      <c r="J95" s="29" t="s">
        <v>122</v>
      </c>
      <c r="K95" s="29" t="s">
        <v>122</v>
      </c>
      <c r="L95" s="29" t="s">
        <v>14</v>
      </c>
      <c r="M95" s="214" t="s">
        <v>257</v>
      </c>
      <c r="N95" s="215"/>
      <c r="O95" s="215"/>
      <c r="P95" s="215"/>
      <c r="Q95" s="215"/>
      <c r="R95" s="240"/>
      <c r="S95" s="241"/>
      <c r="T95" s="243"/>
      <c r="U95" s="245"/>
    </row>
    <row r="96" spans="1:16" ht="13.5" customHeight="1">
      <c r="A96" s="30"/>
      <c r="B96" s="31" t="s">
        <v>11</v>
      </c>
      <c r="C96" s="35" t="s">
        <v>299</v>
      </c>
      <c r="D96" s="35"/>
      <c r="E96" s="35"/>
      <c r="F96" s="35"/>
      <c r="G96" s="35"/>
      <c r="H96" s="35"/>
      <c r="I96" s="36"/>
      <c r="J96" s="36"/>
      <c r="K96" s="235" t="s">
        <v>14</v>
      </c>
      <c r="L96" s="235"/>
      <c r="M96" s="235"/>
      <c r="N96" s="33" t="s">
        <v>14</v>
      </c>
      <c r="O96" s="34"/>
      <c r="P96" s="34"/>
    </row>
    <row r="97" spans="1:16" ht="13.5" customHeight="1">
      <c r="A97" s="30"/>
      <c r="B97" s="31" t="s">
        <v>12</v>
      </c>
      <c r="C97" s="35" t="s">
        <v>300</v>
      </c>
      <c r="D97" s="35"/>
      <c r="E97" s="35"/>
      <c r="F97" s="35"/>
      <c r="G97" s="35"/>
      <c r="H97" s="35"/>
      <c r="I97" s="36"/>
      <c r="J97" s="36"/>
      <c r="K97" s="235" t="s">
        <v>14</v>
      </c>
      <c r="L97" s="235"/>
      <c r="M97" s="235"/>
      <c r="N97" s="33" t="s">
        <v>14</v>
      </c>
      <c r="O97" s="37"/>
      <c r="P97" s="37"/>
    </row>
    <row r="98" spans="1:16" ht="13.5" customHeight="1">
      <c r="A98" s="30"/>
      <c r="B98" s="31" t="s">
        <v>13</v>
      </c>
      <c r="C98" s="35" t="s">
        <v>301</v>
      </c>
      <c r="D98" s="35"/>
      <c r="E98" s="35"/>
      <c r="F98" s="35"/>
      <c r="G98" s="35"/>
      <c r="H98" s="35"/>
      <c r="I98" s="36"/>
      <c r="J98" s="36"/>
      <c r="K98" s="235" t="s">
        <v>14</v>
      </c>
      <c r="L98" s="235"/>
      <c r="M98" s="235"/>
      <c r="N98" s="33" t="s">
        <v>14</v>
      </c>
      <c r="O98" s="34"/>
      <c r="P98" s="34"/>
    </row>
    <row r="99" spans="1:21" ht="13.5" customHeight="1">
      <c r="A99" s="30"/>
      <c r="B99" s="31"/>
      <c r="C99" s="35"/>
      <c r="D99" s="35"/>
      <c r="E99" s="35"/>
      <c r="F99" s="35"/>
      <c r="G99" s="35"/>
      <c r="H99" s="35"/>
      <c r="I99" s="36"/>
      <c r="J99" s="36"/>
      <c r="K99" s="36"/>
      <c r="L99" s="36"/>
      <c r="M99" s="38"/>
      <c r="N99" s="38"/>
      <c r="O99" s="34"/>
      <c r="P99" s="34"/>
      <c r="Q99" s="35"/>
      <c r="R99" s="39"/>
      <c r="S99" s="39"/>
      <c r="T99" s="39"/>
      <c r="U99" s="33"/>
    </row>
    <row r="100" spans="1:21" ht="13.5" customHeight="1">
      <c r="A100" s="30"/>
      <c r="B100" s="31"/>
      <c r="C100" s="35"/>
      <c r="D100" s="35"/>
      <c r="E100" s="35"/>
      <c r="F100" s="35"/>
      <c r="G100" s="35"/>
      <c r="H100" s="35"/>
      <c r="I100" s="36"/>
      <c r="J100" s="36"/>
      <c r="K100" s="36"/>
      <c r="L100" s="36"/>
      <c r="M100" s="38"/>
      <c r="N100" s="38"/>
      <c r="O100" s="34"/>
      <c r="P100" s="34"/>
      <c r="Q100" s="35"/>
      <c r="R100" s="39"/>
      <c r="S100" s="39"/>
      <c r="T100" s="39"/>
      <c r="U100" s="33"/>
    </row>
    <row r="101" spans="1:21" ht="13.5" customHeight="1">
      <c r="A101" s="46"/>
      <c r="B101" s="47"/>
      <c r="C101" s="48"/>
      <c r="D101" s="48"/>
      <c r="E101" s="48"/>
      <c r="F101" s="48"/>
      <c r="G101" s="48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  <c r="S101" s="51"/>
      <c r="T101" s="52"/>
      <c r="U101" s="23"/>
    </row>
    <row r="102" spans="1:21" ht="15" customHeight="1" thickBot="1">
      <c r="A102" s="19" t="s">
        <v>22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 thickBot="1">
      <c r="A103" s="76" t="s">
        <v>5</v>
      </c>
      <c r="B103" s="77" t="s">
        <v>6</v>
      </c>
      <c r="C103" s="267">
        <v>10</v>
      </c>
      <c r="D103" s="268"/>
      <c r="E103" s="268"/>
      <c r="F103" s="268"/>
      <c r="G103" s="268"/>
      <c r="H103" s="269">
        <v>4</v>
      </c>
      <c r="I103" s="268"/>
      <c r="J103" s="268"/>
      <c r="K103" s="268"/>
      <c r="L103" s="268"/>
      <c r="M103" s="269">
        <v>37</v>
      </c>
      <c r="N103" s="268"/>
      <c r="O103" s="268"/>
      <c r="P103" s="268"/>
      <c r="Q103" s="268"/>
      <c r="R103" s="259" t="s">
        <v>7</v>
      </c>
      <c r="S103" s="260"/>
      <c r="T103" s="78" t="s">
        <v>8</v>
      </c>
      <c r="U103" s="79" t="s">
        <v>9</v>
      </c>
    </row>
    <row r="104" spans="1:21" ht="13.5" customHeight="1" thickTop="1">
      <c r="A104" s="218">
        <v>10</v>
      </c>
      <c r="B104" s="22" t="s">
        <v>302</v>
      </c>
      <c r="C104" s="261" t="s">
        <v>49</v>
      </c>
      <c r="D104" s="262"/>
      <c r="E104" s="262"/>
      <c r="F104" s="262"/>
      <c r="G104" s="262"/>
      <c r="H104" s="263" t="s">
        <v>123</v>
      </c>
      <c r="I104" s="264"/>
      <c r="J104" s="264"/>
      <c r="K104" s="264"/>
      <c r="L104" s="264"/>
      <c r="M104" s="263" t="s">
        <v>109</v>
      </c>
      <c r="N104" s="264"/>
      <c r="O104" s="264"/>
      <c r="P104" s="264"/>
      <c r="Q104" s="264"/>
      <c r="R104" s="265" t="s">
        <v>124</v>
      </c>
      <c r="S104" s="266"/>
      <c r="T104" s="247">
        <v>3</v>
      </c>
      <c r="U104" s="249">
        <v>2</v>
      </c>
    </row>
    <row r="105" spans="1:21" ht="13.5" customHeight="1">
      <c r="A105" s="251"/>
      <c r="B105" s="219" t="s">
        <v>303</v>
      </c>
      <c r="C105" s="217" t="s">
        <v>257</v>
      </c>
      <c r="D105" s="217"/>
      <c r="E105" s="217"/>
      <c r="F105" s="217"/>
      <c r="G105" s="217"/>
      <c r="H105" s="25" t="s">
        <v>119</v>
      </c>
      <c r="I105" s="26" t="s">
        <v>114</v>
      </c>
      <c r="J105" s="26" t="s">
        <v>156</v>
      </c>
      <c r="K105" s="26" t="s">
        <v>119</v>
      </c>
      <c r="L105" s="26" t="s">
        <v>14</v>
      </c>
      <c r="M105" s="25" t="s">
        <v>127</v>
      </c>
      <c r="N105" s="26" t="s">
        <v>116</v>
      </c>
      <c r="O105" s="26" t="s">
        <v>112</v>
      </c>
      <c r="P105" s="26" t="s">
        <v>14</v>
      </c>
      <c r="Q105" s="26" t="s">
        <v>14</v>
      </c>
      <c r="R105" s="257"/>
      <c r="S105" s="258"/>
      <c r="T105" s="248"/>
      <c r="U105" s="250"/>
    </row>
    <row r="106" spans="1:21" ht="13.5" customHeight="1">
      <c r="A106" s="218">
        <v>4</v>
      </c>
      <c r="B106" s="56" t="s">
        <v>304</v>
      </c>
      <c r="C106" s="252" t="s">
        <v>110</v>
      </c>
      <c r="D106" s="253"/>
      <c r="E106" s="253"/>
      <c r="F106" s="253"/>
      <c r="G106" s="253"/>
      <c r="H106" s="254" t="s">
        <v>49</v>
      </c>
      <c r="I106" s="255"/>
      <c r="J106" s="255"/>
      <c r="K106" s="255"/>
      <c r="L106" s="255"/>
      <c r="M106" s="256" t="s">
        <v>109</v>
      </c>
      <c r="N106" s="253"/>
      <c r="O106" s="253"/>
      <c r="P106" s="253"/>
      <c r="Q106" s="253"/>
      <c r="R106" s="238" t="s">
        <v>111</v>
      </c>
      <c r="S106" s="239"/>
      <c r="T106" s="242">
        <v>4</v>
      </c>
      <c r="U106" s="244">
        <v>1</v>
      </c>
    </row>
    <row r="107" spans="1:21" ht="13.5" customHeight="1">
      <c r="A107" s="251"/>
      <c r="B107" s="24" t="s">
        <v>305</v>
      </c>
      <c r="C107" s="89" t="s">
        <v>112</v>
      </c>
      <c r="D107" s="26" t="s">
        <v>125</v>
      </c>
      <c r="E107" s="26" t="s">
        <v>152</v>
      </c>
      <c r="F107" s="26" t="s">
        <v>112</v>
      </c>
      <c r="G107" s="26" t="s">
        <v>14</v>
      </c>
      <c r="H107" s="216" t="s">
        <v>257</v>
      </c>
      <c r="I107" s="217"/>
      <c r="J107" s="217"/>
      <c r="K107" s="217"/>
      <c r="L107" s="217"/>
      <c r="M107" s="25" t="s">
        <v>112</v>
      </c>
      <c r="N107" s="26" t="s">
        <v>113</v>
      </c>
      <c r="O107" s="26" t="s">
        <v>112</v>
      </c>
      <c r="P107" s="26" t="s">
        <v>14</v>
      </c>
      <c r="Q107" s="26" t="s">
        <v>14</v>
      </c>
      <c r="R107" s="257"/>
      <c r="S107" s="258"/>
      <c r="T107" s="248"/>
      <c r="U107" s="250"/>
    </row>
    <row r="108" spans="1:21" ht="13.5" customHeight="1">
      <c r="A108" s="218">
        <v>37</v>
      </c>
      <c r="B108" s="213" t="s">
        <v>283</v>
      </c>
      <c r="C108" s="206" t="s">
        <v>117</v>
      </c>
      <c r="D108" s="204"/>
      <c r="E108" s="204"/>
      <c r="F108" s="204"/>
      <c r="G108" s="204"/>
      <c r="H108" s="246" t="s">
        <v>117</v>
      </c>
      <c r="I108" s="204"/>
      <c r="J108" s="204"/>
      <c r="K108" s="204"/>
      <c r="L108" s="204"/>
      <c r="M108" s="236" t="s">
        <v>49</v>
      </c>
      <c r="N108" s="237"/>
      <c r="O108" s="237"/>
      <c r="P108" s="237"/>
      <c r="Q108" s="237"/>
      <c r="R108" s="238" t="s">
        <v>118</v>
      </c>
      <c r="S108" s="239"/>
      <c r="T108" s="242">
        <v>2</v>
      </c>
      <c r="U108" s="244">
        <v>3</v>
      </c>
    </row>
    <row r="109" spans="1:21" ht="13.5" customHeight="1" thickBot="1">
      <c r="A109" s="205"/>
      <c r="B109" s="27" t="s">
        <v>306</v>
      </c>
      <c r="C109" s="90" t="s">
        <v>121</v>
      </c>
      <c r="D109" s="29" t="s">
        <v>122</v>
      </c>
      <c r="E109" s="29" t="s">
        <v>119</v>
      </c>
      <c r="F109" s="29" t="s">
        <v>14</v>
      </c>
      <c r="G109" s="29" t="s">
        <v>14</v>
      </c>
      <c r="H109" s="28" t="s">
        <v>119</v>
      </c>
      <c r="I109" s="29" t="s">
        <v>120</v>
      </c>
      <c r="J109" s="29" t="s">
        <v>119</v>
      </c>
      <c r="K109" s="29" t="s">
        <v>14</v>
      </c>
      <c r="L109" s="29" t="s">
        <v>14</v>
      </c>
      <c r="M109" s="214" t="s">
        <v>257</v>
      </c>
      <c r="N109" s="215"/>
      <c r="O109" s="215"/>
      <c r="P109" s="215"/>
      <c r="Q109" s="215"/>
      <c r="R109" s="240"/>
      <c r="S109" s="241"/>
      <c r="T109" s="243"/>
      <c r="U109" s="245"/>
    </row>
    <row r="110" spans="1:16" ht="13.5" customHeight="1">
      <c r="A110" s="30"/>
      <c r="B110" s="31" t="s">
        <v>11</v>
      </c>
      <c r="C110" s="35" t="s">
        <v>307</v>
      </c>
      <c r="D110" s="35"/>
      <c r="E110" s="35"/>
      <c r="F110" s="35"/>
      <c r="G110" s="35"/>
      <c r="H110" s="35"/>
      <c r="I110" s="36"/>
      <c r="J110" s="36"/>
      <c r="K110" s="235" t="s">
        <v>14</v>
      </c>
      <c r="L110" s="235"/>
      <c r="M110" s="235"/>
      <c r="N110" s="33" t="s">
        <v>14</v>
      </c>
      <c r="O110" s="34"/>
      <c r="P110" s="34"/>
    </row>
    <row r="111" spans="1:16" ht="13.5" customHeight="1">
      <c r="A111" s="30"/>
      <c r="B111" s="31" t="s">
        <v>12</v>
      </c>
      <c r="C111" s="35" t="s">
        <v>308</v>
      </c>
      <c r="D111" s="35"/>
      <c r="E111" s="35"/>
      <c r="F111" s="35"/>
      <c r="G111" s="35"/>
      <c r="H111" s="35"/>
      <c r="I111" s="36"/>
      <c r="J111" s="36"/>
      <c r="K111" s="235" t="s">
        <v>14</v>
      </c>
      <c r="L111" s="235"/>
      <c r="M111" s="235"/>
      <c r="N111" s="33" t="s">
        <v>14</v>
      </c>
      <c r="O111" s="37"/>
      <c r="P111" s="37"/>
    </row>
    <row r="112" spans="1:16" ht="13.5" customHeight="1">
      <c r="A112" s="30"/>
      <c r="B112" s="31" t="s">
        <v>13</v>
      </c>
      <c r="C112" s="35" t="s">
        <v>309</v>
      </c>
      <c r="D112" s="35"/>
      <c r="E112" s="35"/>
      <c r="F112" s="35"/>
      <c r="G112" s="35"/>
      <c r="H112" s="35"/>
      <c r="I112" s="36"/>
      <c r="J112" s="36"/>
      <c r="K112" s="235" t="s">
        <v>14</v>
      </c>
      <c r="L112" s="235"/>
      <c r="M112" s="235"/>
      <c r="N112" s="33" t="s">
        <v>14</v>
      </c>
      <c r="O112" s="34"/>
      <c r="P112" s="34"/>
    </row>
    <row r="113" spans="1:21" ht="22.5" customHeight="1">
      <c r="A113" s="273" t="s">
        <v>48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</row>
    <row r="114" spans="1:21" ht="19.5" customHeight="1">
      <c r="A114" s="58"/>
      <c r="B114" s="15"/>
      <c r="C114" s="15"/>
      <c r="D114" s="270" t="s">
        <v>253</v>
      </c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16"/>
      <c r="P114" s="16"/>
      <c r="Q114" s="16"/>
      <c r="R114" s="271" t="s">
        <v>99</v>
      </c>
      <c r="S114" s="271"/>
      <c r="T114" s="271"/>
      <c r="U114" s="271"/>
    </row>
    <row r="115" spans="1:21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72"/>
      <c r="U115" s="272"/>
    </row>
    <row r="116" spans="1:21" ht="15" customHeight="1" thickBot="1">
      <c r="A116" s="19" t="s">
        <v>32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 thickBot="1">
      <c r="A117" s="76" t="s">
        <v>5</v>
      </c>
      <c r="B117" s="77" t="s">
        <v>6</v>
      </c>
      <c r="C117" s="267">
        <v>22</v>
      </c>
      <c r="D117" s="268"/>
      <c r="E117" s="268"/>
      <c r="F117" s="268"/>
      <c r="G117" s="268"/>
      <c r="H117" s="269">
        <v>2</v>
      </c>
      <c r="I117" s="268"/>
      <c r="J117" s="268"/>
      <c r="K117" s="268"/>
      <c r="L117" s="268"/>
      <c r="M117" s="269">
        <v>30</v>
      </c>
      <c r="N117" s="268"/>
      <c r="O117" s="268"/>
      <c r="P117" s="268"/>
      <c r="Q117" s="268"/>
      <c r="R117" s="259" t="s">
        <v>7</v>
      </c>
      <c r="S117" s="260"/>
      <c r="T117" s="78" t="s">
        <v>8</v>
      </c>
      <c r="U117" s="79" t="s">
        <v>9</v>
      </c>
    </row>
    <row r="118" spans="1:21" ht="13.5" customHeight="1" thickTop="1">
      <c r="A118" s="218">
        <v>22</v>
      </c>
      <c r="B118" s="22" t="s">
        <v>310</v>
      </c>
      <c r="C118" s="261" t="s">
        <v>49</v>
      </c>
      <c r="D118" s="262"/>
      <c r="E118" s="262"/>
      <c r="F118" s="262"/>
      <c r="G118" s="262"/>
      <c r="H118" s="263" t="s">
        <v>131</v>
      </c>
      <c r="I118" s="264"/>
      <c r="J118" s="264"/>
      <c r="K118" s="264"/>
      <c r="L118" s="264"/>
      <c r="M118" s="263" t="s">
        <v>110</v>
      </c>
      <c r="N118" s="264"/>
      <c r="O118" s="264"/>
      <c r="P118" s="264"/>
      <c r="Q118" s="264"/>
      <c r="R118" s="265" t="s">
        <v>311</v>
      </c>
      <c r="S118" s="266"/>
      <c r="T118" s="247">
        <v>4</v>
      </c>
      <c r="U118" s="249">
        <v>1</v>
      </c>
    </row>
    <row r="119" spans="1:21" ht="13.5" customHeight="1">
      <c r="A119" s="251"/>
      <c r="B119" s="219" t="s">
        <v>312</v>
      </c>
      <c r="C119" s="217" t="s">
        <v>257</v>
      </c>
      <c r="D119" s="217"/>
      <c r="E119" s="217"/>
      <c r="F119" s="217"/>
      <c r="G119" s="217"/>
      <c r="H119" s="25" t="s">
        <v>114</v>
      </c>
      <c r="I119" s="26" t="s">
        <v>113</v>
      </c>
      <c r="J119" s="26" t="s">
        <v>313</v>
      </c>
      <c r="K119" s="26" t="s">
        <v>114</v>
      </c>
      <c r="L119" s="26" t="s">
        <v>314</v>
      </c>
      <c r="M119" s="25" t="s">
        <v>145</v>
      </c>
      <c r="N119" s="26" t="s">
        <v>115</v>
      </c>
      <c r="O119" s="26" t="s">
        <v>165</v>
      </c>
      <c r="P119" s="26" t="s">
        <v>115</v>
      </c>
      <c r="Q119" s="26" t="s">
        <v>14</v>
      </c>
      <c r="R119" s="257"/>
      <c r="S119" s="258"/>
      <c r="T119" s="248"/>
      <c r="U119" s="250"/>
    </row>
    <row r="120" spans="1:21" ht="13.5" customHeight="1">
      <c r="A120" s="218">
        <v>2</v>
      </c>
      <c r="B120" s="56" t="s">
        <v>259</v>
      </c>
      <c r="C120" s="252" t="s">
        <v>134</v>
      </c>
      <c r="D120" s="253"/>
      <c r="E120" s="253"/>
      <c r="F120" s="253"/>
      <c r="G120" s="253"/>
      <c r="H120" s="254" t="s">
        <v>49</v>
      </c>
      <c r="I120" s="255"/>
      <c r="J120" s="255"/>
      <c r="K120" s="255"/>
      <c r="L120" s="255"/>
      <c r="M120" s="256" t="s">
        <v>123</v>
      </c>
      <c r="N120" s="253"/>
      <c r="O120" s="253"/>
      <c r="P120" s="253"/>
      <c r="Q120" s="253"/>
      <c r="R120" s="238" t="s">
        <v>315</v>
      </c>
      <c r="S120" s="239"/>
      <c r="T120" s="242">
        <v>2</v>
      </c>
      <c r="U120" s="244">
        <v>3</v>
      </c>
    </row>
    <row r="121" spans="1:21" ht="13.5" customHeight="1">
      <c r="A121" s="251"/>
      <c r="B121" s="24" t="s">
        <v>316</v>
      </c>
      <c r="C121" s="89" t="s">
        <v>125</v>
      </c>
      <c r="D121" s="26" t="s">
        <v>120</v>
      </c>
      <c r="E121" s="26" t="s">
        <v>317</v>
      </c>
      <c r="F121" s="26" t="s">
        <v>125</v>
      </c>
      <c r="G121" s="26" t="s">
        <v>318</v>
      </c>
      <c r="H121" s="216" t="s">
        <v>257</v>
      </c>
      <c r="I121" s="217"/>
      <c r="J121" s="217"/>
      <c r="K121" s="217"/>
      <c r="L121" s="217"/>
      <c r="M121" s="25" t="s">
        <v>112</v>
      </c>
      <c r="N121" s="26" t="s">
        <v>155</v>
      </c>
      <c r="O121" s="26" t="s">
        <v>120</v>
      </c>
      <c r="P121" s="26" t="s">
        <v>120</v>
      </c>
      <c r="Q121" s="26" t="s">
        <v>14</v>
      </c>
      <c r="R121" s="257"/>
      <c r="S121" s="258"/>
      <c r="T121" s="248"/>
      <c r="U121" s="250"/>
    </row>
    <row r="122" spans="1:21" ht="13.5" customHeight="1">
      <c r="A122" s="218">
        <v>30</v>
      </c>
      <c r="B122" s="213" t="s">
        <v>319</v>
      </c>
      <c r="C122" s="206" t="s">
        <v>123</v>
      </c>
      <c r="D122" s="204"/>
      <c r="E122" s="204"/>
      <c r="F122" s="204"/>
      <c r="G122" s="204"/>
      <c r="H122" s="246" t="s">
        <v>110</v>
      </c>
      <c r="I122" s="204"/>
      <c r="J122" s="204"/>
      <c r="K122" s="204"/>
      <c r="L122" s="204"/>
      <c r="M122" s="236" t="s">
        <v>49</v>
      </c>
      <c r="N122" s="237"/>
      <c r="O122" s="237"/>
      <c r="P122" s="237"/>
      <c r="Q122" s="237"/>
      <c r="R122" s="238" t="s">
        <v>150</v>
      </c>
      <c r="S122" s="239"/>
      <c r="T122" s="242">
        <v>3</v>
      </c>
      <c r="U122" s="244">
        <v>2</v>
      </c>
    </row>
    <row r="123" spans="1:21" ht="13.5" customHeight="1" thickBot="1">
      <c r="A123" s="205"/>
      <c r="B123" s="27" t="s">
        <v>320</v>
      </c>
      <c r="C123" s="90" t="s">
        <v>146</v>
      </c>
      <c r="D123" s="29" t="s">
        <v>126</v>
      </c>
      <c r="E123" s="29" t="s">
        <v>162</v>
      </c>
      <c r="F123" s="29" t="s">
        <v>126</v>
      </c>
      <c r="G123" s="29" t="s">
        <v>14</v>
      </c>
      <c r="H123" s="28" t="s">
        <v>119</v>
      </c>
      <c r="I123" s="29" t="s">
        <v>151</v>
      </c>
      <c r="J123" s="29" t="s">
        <v>113</v>
      </c>
      <c r="K123" s="29" t="s">
        <v>113</v>
      </c>
      <c r="L123" s="29" t="s">
        <v>14</v>
      </c>
      <c r="M123" s="214" t="s">
        <v>257</v>
      </c>
      <c r="N123" s="215"/>
      <c r="O123" s="215"/>
      <c r="P123" s="215"/>
      <c r="Q123" s="215"/>
      <c r="R123" s="240"/>
      <c r="S123" s="241"/>
      <c r="T123" s="243"/>
      <c r="U123" s="245"/>
    </row>
    <row r="124" spans="1:16" ht="13.5" customHeight="1">
      <c r="A124" s="30"/>
      <c r="B124" s="31" t="s">
        <v>11</v>
      </c>
      <c r="C124" s="35" t="s">
        <v>321</v>
      </c>
      <c r="D124" s="35"/>
      <c r="E124" s="35"/>
      <c r="F124" s="35"/>
      <c r="G124" s="35"/>
      <c r="H124" s="35"/>
      <c r="I124" s="36"/>
      <c r="J124" s="36"/>
      <c r="K124" s="235" t="s">
        <v>14</v>
      </c>
      <c r="L124" s="235"/>
      <c r="M124" s="235"/>
      <c r="N124" s="33" t="s">
        <v>14</v>
      </c>
      <c r="O124" s="34"/>
      <c r="P124" s="34"/>
    </row>
    <row r="125" spans="1:16" ht="13.5" customHeight="1">
      <c r="A125" s="30"/>
      <c r="B125" s="31" t="s">
        <v>12</v>
      </c>
      <c r="C125" s="35" t="s">
        <v>322</v>
      </c>
      <c r="D125" s="35"/>
      <c r="E125" s="35"/>
      <c r="F125" s="35"/>
      <c r="G125" s="35"/>
      <c r="H125" s="35"/>
      <c r="I125" s="36"/>
      <c r="J125" s="36"/>
      <c r="K125" s="235" t="s">
        <v>14</v>
      </c>
      <c r="L125" s="235"/>
      <c r="M125" s="235"/>
      <c r="N125" s="33" t="s">
        <v>14</v>
      </c>
      <c r="O125" s="37"/>
      <c r="P125" s="37"/>
    </row>
    <row r="126" spans="1:16" ht="13.5" customHeight="1">
      <c r="A126" s="30"/>
      <c r="B126" s="31" t="s">
        <v>13</v>
      </c>
      <c r="C126" s="35" t="s">
        <v>323</v>
      </c>
      <c r="D126" s="35"/>
      <c r="E126" s="35"/>
      <c r="F126" s="35"/>
      <c r="G126" s="35"/>
      <c r="H126" s="35"/>
      <c r="I126" s="36"/>
      <c r="J126" s="36"/>
      <c r="K126" s="235" t="s">
        <v>14</v>
      </c>
      <c r="L126" s="235"/>
      <c r="M126" s="235"/>
      <c r="N126" s="33" t="s">
        <v>14</v>
      </c>
      <c r="O126" s="34"/>
      <c r="P126" s="34"/>
    </row>
    <row r="127" spans="1:21" ht="13.5" customHeight="1">
      <c r="A127" s="30"/>
      <c r="B127" s="31"/>
      <c r="C127" s="35"/>
      <c r="D127" s="35"/>
      <c r="E127" s="35"/>
      <c r="F127" s="35"/>
      <c r="G127" s="35"/>
      <c r="H127" s="35"/>
      <c r="I127" s="36"/>
      <c r="J127" s="36"/>
      <c r="K127" s="36"/>
      <c r="L127" s="36"/>
      <c r="M127" s="38"/>
      <c r="N127" s="38"/>
      <c r="O127" s="34"/>
      <c r="P127" s="34"/>
      <c r="Q127" s="35"/>
      <c r="R127" s="39"/>
      <c r="S127" s="39"/>
      <c r="T127" s="39"/>
      <c r="U127" s="33"/>
    </row>
    <row r="128" spans="1:21" ht="13.5" customHeight="1">
      <c r="A128" s="30"/>
      <c r="B128" s="31"/>
      <c r="C128" s="35"/>
      <c r="D128" s="35"/>
      <c r="E128" s="35"/>
      <c r="F128" s="35"/>
      <c r="G128" s="35"/>
      <c r="H128" s="35"/>
      <c r="I128" s="36"/>
      <c r="J128" s="36"/>
      <c r="K128" s="36"/>
      <c r="L128" s="36"/>
      <c r="M128" s="38"/>
      <c r="N128" s="38"/>
      <c r="O128" s="34"/>
      <c r="P128" s="34"/>
      <c r="Q128" s="35"/>
      <c r="R128" s="39"/>
      <c r="S128" s="39"/>
      <c r="T128" s="39"/>
      <c r="U128" s="33"/>
    </row>
    <row r="129" spans="1:21" ht="13.5" customHeight="1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5" customHeight="1" thickBot="1">
      <c r="A130" s="19" t="s">
        <v>33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 thickBot="1">
      <c r="A131" s="76" t="s">
        <v>5</v>
      </c>
      <c r="B131" s="77" t="s">
        <v>6</v>
      </c>
      <c r="C131" s="267" t="s">
        <v>14</v>
      </c>
      <c r="D131" s="268"/>
      <c r="E131" s="268"/>
      <c r="F131" s="268"/>
      <c r="G131" s="268"/>
      <c r="H131" s="269">
        <v>41</v>
      </c>
      <c r="I131" s="268"/>
      <c r="J131" s="268"/>
      <c r="K131" s="268"/>
      <c r="L131" s="268"/>
      <c r="M131" s="269">
        <v>5</v>
      </c>
      <c r="N131" s="268"/>
      <c r="O131" s="268"/>
      <c r="P131" s="268"/>
      <c r="Q131" s="268"/>
      <c r="R131" s="259" t="s">
        <v>7</v>
      </c>
      <c r="S131" s="260"/>
      <c r="T131" s="78" t="s">
        <v>8</v>
      </c>
      <c r="U131" s="79" t="s">
        <v>9</v>
      </c>
    </row>
    <row r="132" spans="1:21" ht="13.5" customHeight="1" thickTop="1">
      <c r="A132" s="218"/>
      <c r="B132" s="22" t="s">
        <v>14</v>
      </c>
      <c r="C132" s="261" t="s">
        <v>49</v>
      </c>
      <c r="D132" s="262"/>
      <c r="E132" s="262"/>
      <c r="F132" s="262"/>
      <c r="G132" s="262"/>
      <c r="H132" s="263" t="s">
        <v>14</v>
      </c>
      <c r="I132" s="264"/>
      <c r="J132" s="264"/>
      <c r="K132" s="264"/>
      <c r="L132" s="264"/>
      <c r="M132" s="263" t="s">
        <v>14</v>
      </c>
      <c r="N132" s="264"/>
      <c r="O132" s="264"/>
      <c r="P132" s="264"/>
      <c r="Q132" s="264"/>
      <c r="R132" s="265" t="s">
        <v>14</v>
      </c>
      <c r="S132" s="266"/>
      <c r="T132" s="247" t="s">
        <v>14</v>
      </c>
      <c r="U132" s="249"/>
    </row>
    <row r="133" spans="1:21" ht="13.5" customHeight="1">
      <c r="A133" s="251"/>
      <c r="B133" s="219" t="s">
        <v>14</v>
      </c>
      <c r="C133" s="217" t="s">
        <v>257</v>
      </c>
      <c r="D133" s="217"/>
      <c r="E133" s="217"/>
      <c r="F133" s="217"/>
      <c r="G133" s="217"/>
      <c r="H133" s="25" t="s">
        <v>14</v>
      </c>
      <c r="I133" s="26" t="s">
        <v>14</v>
      </c>
      <c r="J133" s="26" t="s">
        <v>14</v>
      </c>
      <c r="K133" s="26" t="s">
        <v>14</v>
      </c>
      <c r="L133" s="26" t="s">
        <v>14</v>
      </c>
      <c r="M133" s="25" t="s">
        <v>14</v>
      </c>
      <c r="N133" s="26" t="s">
        <v>14</v>
      </c>
      <c r="O133" s="26" t="s">
        <v>14</v>
      </c>
      <c r="P133" s="26" t="s">
        <v>14</v>
      </c>
      <c r="Q133" s="26" t="s">
        <v>14</v>
      </c>
      <c r="R133" s="257"/>
      <c r="S133" s="258"/>
      <c r="T133" s="248"/>
      <c r="U133" s="250"/>
    </row>
    <row r="134" spans="1:21" ht="13.5" customHeight="1">
      <c r="A134" s="218">
        <v>41</v>
      </c>
      <c r="B134" s="56" t="s">
        <v>324</v>
      </c>
      <c r="C134" s="252" t="s">
        <v>14</v>
      </c>
      <c r="D134" s="253"/>
      <c r="E134" s="253"/>
      <c r="F134" s="253"/>
      <c r="G134" s="253"/>
      <c r="H134" s="254" t="s">
        <v>49</v>
      </c>
      <c r="I134" s="255"/>
      <c r="J134" s="255"/>
      <c r="K134" s="255"/>
      <c r="L134" s="255"/>
      <c r="M134" s="256" t="s">
        <v>117</v>
      </c>
      <c r="N134" s="253"/>
      <c r="O134" s="253"/>
      <c r="P134" s="253"/>
      <c r="Q134" s="253"/>
      <c r="R134" s="238" t="s">
        <v>279</v>
      </c>
      <c r="S134" s="239"/>
      <c r="T134" s="242">
        <v>1</v>
      </c>
      <c r="U134" s="244">
        <v>2</v>
      </c>
    </row>
    <row r="135" spans="1:21" ht="13.5" customHeight="1">
      <c r="A135" s="251"/>
      <c r="B135" s="24" t="s">
        <v>325</v>
      </c>
      <c r="C135" s="89" t="s">
        <v>14</v>
      </c>
      <c r="D135" s="26" t="s">
        <v>14</v>
      </c>
      <c r="E135" s="26" t="s">
        <v>14</v>
      </c>
      <c r="F135" s="26" t="s">
        <v>14</v>
      </c>
      <c r="G135" s="26" t="s">
        <v>14</v>
      </c>
      <c r="H135" s="216" t="s">
        <v>257</v>
      </c>
      <c r="I135" s="217"/>
      <c r="J135" s="217"/>
      <c r="K135" s="217"/>
      <c r="L135" s="217"/>
      <c r="M135" s="25" t="s">
        <v>136</v>
      </c>
      <c r="N135" s="26" t="s">
        <v>126</v>
      </c>
      <c r="O135" s="26" t="s">
        <v>114</v>
      </c>
      <c r="P135" s="26" t="s">
        <v>14</v>
      </c>
      <c r="Q135" s="26" t="s">
        <v>14</v>
      </c>
      <c r="R135" s="257"/>
      <c r="S135" s="258"/>
      <c r="T135" s="248"/>
      <c r="U135" s="250"/>
    </row>
    <row r="136" spans="1:21" ht="13.5" customHeight="1">
      <c r="A136" s="218">
        <v>5</v>
      </c>
      <c r="B136" s="213" t="s">
        <v>259</v>
      </c>
      <c r="C136" s="206" t="s">
        <v>14</v>
      </c>
      <c r="D136" s="204"/>
      <c r="E136" s="204"/>
      <c r="F136" s="204"/>
      <c r="G136" s="204"/>
      <c r="H136" s="246" t="s">
        <v>109</v>
      </c>
      <c r="I136" s="204"/>
      <c r="J136" s="204"/>
      <c r="K136" s="204"/>
      <c r="L136" s="204"/>
      <c r="M136" s="236" t="s">
        <v>49</v>
      </c>
      <c r="N136" s="237"/>
      <c r="O136" s="237"/>
      <c r="P136" s="237"/>
      <c r="Q136" s="237"/>
      <c r="R136" s="238" t="s">
        <v>277</v>
      </c>
      <c r="S136" s="239"/>
      <c r="T136" s="242">
        <v>2</v>
      </c>
      <c r="U136" s="244">
        <v>1</v>
      </c>
    </row>
    <row r="137" spans="1:21" ht="13.5" customHeight="1" thickBot="1">
      <c r="A137" s="205"/>
      <c r="B137" s="27" t="s">
        <v>326</v>
      </c>
      <c r="C137" s="90" t="s">
        <v>14</v>
      </c>
      <c r="D137" s="29" t="s">
        <v>14</v>
      </c>
      <c r="E137" s="29" t="s">
        <v>14</v>
      </c>
      <c r="F137" s="29" t="s">
        <v>14</v>
      </c>
      <c r="G137" s="29" t="s">
        <v>14</v>
      </c>
      <c r="H137" s="28" t="s">
        <v>133</v>
      </c>
      <c r="I137" s="29" t="s">
        <v>115</v>
      </c>
      <c r="J137" s="29" t="s">
        <v>125</v>
      </c>
      <c r="K137" s="29" t="s">
        <v>14</v>
      </c>
      <c r="L137" s="29" t="s">
        <v>14</v>
      </c>
      <c r="M137" s="214" t="s">
        <v>257</v>
      </c>
      <c r="N137" s="215"/>
      <c r="O137" s="215"/>
      <c r="P137" s="215"/>
      <c r="Q137" s="215"/>
      <c r="R137" s="240"/>
      <c r="S137" s="241"/>
      <c r="T137" s="243"/>
      <c r="U137" s="245"/>
    </row>
    <row r="138" spans="1:16" ht="13.5" customHeight="1">
      <c r="A138" s="30"/>
      <c r="B138" s="31" t="s">
        <v>11</v>
      </c>
      <c r="C138" s="35" t="s">
        <v>327</v>
      </c>
      <c r="D138" s="35"/>
      <c r="E138" s="35"/>
      <c r="F138" s="35"/>
      <c r="G138" s="35"/>
      <c r="H138" s="35"/>
      <c r="I138" s="36"/>
      <c r="J138" s="36"/>
      <c r="K138" s="235" t="s">
        <v>14</v>
      </c>
      <c r="L138" s="235"/>
      <c r="M138" s="235"/>
      <c r="N138" s="33" t="s">
        <v>14</v>
      </c>
      <c r="O138" s="34"/>
      <c r="P138" s="34"/>
    </row>
    <row r="139" spans="1:16" ht="13.5" customHeight="1">
      <c r="A139" s="30"/>
      <c r="B139" s="31" t="s">
        <v>12</v>
      </c>
      <c r="C139" s="35" t="s">
        <v>42</v>
      </c>
      <c r="D139" s="35"/>
      <c r="E139" s="35"/>
      <c r="F139" s="35"/>
      <c r="G139" s="35"/>
      <c r="H139" s="35"/>
      <c r="I139" s="36"/>
      <c r="J139" s="36"/>
      <c r="K139" s="235" t="s">
        <v>14</v>
      </c>
      <c r="L139" s="235"/>
      <c r="M139" s="235"/>
      <c r="N139" s="33" t="s">
        <v>14</v>
      </c>
      <c r="O139" s="37"/>
      <c r="P139" s="37"/>
    </row>
    <row r="140" spans="1:16" ht="13.5" customHeight="1">
      <c r="A140" s="30"/>
      <c r="B140" s="31" t="s">
        <v>13</v>
      </c>
      <c r="C140" s="35" t="s">
        <v>42</v>
      </c>
      <c r="D140" s="35"/>
      <c r="E140" s="35"/>
      <c r="F140" s="35"/>
      <c r="G140" s="35"/>
      <c r="H140" s="35"/>
      <c r="I140" s="36"/>
      <c r="J140" s="36"/>
      <c r="K140" s="235" t="s">
        <v>14</v>
      </c>
      <c r="L140" s="235"/>
      <c r="M140" s="235"/>
      <c r="N140" s="33" t="s">
        <v>14</v>
      </c>
      <c r="O140" s="34"/>
      <c r="P140" s="34"/>
    </row>
    <row r="141" spans="1:21" ht="13.5" customHeight="1">
      <c r="A141" s="30"/>
      <c r="B141" s="31"/>
      <c r="C141" s="35"/>
      <c r="D141" s="35"/>
      <c r="E141" s="35"/>
      <c r="F141" s="35"/>
      <c r="G141" s="35"/>
      <c r="H141" s="35"/>
      <c r="I141" s="36"/>
      <c r="J141" s="36"/>
      <c r="K141" s="36"/>
      <c r="L141" s="36"/>
      <c r="M141" s="38"/>
      <c r="N141" s="38"/>
      <c r="O141" s="34"/>
      <c r="P141" s="34"/>
      <c r="Q141" s="35"/>
      <c r="R141" s="39"/>
      <c r="S141" s="39"/>
      <c r="T141" s="39"/>
      <c r="U141" s="33"/>
    </row>
    <row r="142" spans="1:21" ht="13.5" customHeight="1">
      <c r="A142" s="30"/>
      <c r="B142" s="31"/>
      <c r="C142" s="35"/>
      <c r="D142" s="35"/>
      <c r="E142" s="35"/>
      <c r="F142" s="35"/>
      <c r="G142" s="35"/>
      <c r="H142" s="35"/>
      <c r="I142" s="36"/>
      <c r="J142" s="36"/>
      <c r="K142" s="36"/>
      <c r="L142" s="36"/>
      <c r="M142" s="38"/>
      <c r="N142" s="38"/>
      <c r="O142" s="34"/>
      <c r="P142" s="34"/>
      <c r="Q142" s="35"/>
      <c r="R142" s="39"/>
      <c r="S142" s="39"/>
      <c r="T142" s="39"/>
      <c r="U142" s="33"/>
    </row>
    <row r="143" spans="1:21" ht="13.5" customHeight="1">
      <c r="A143" s="43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2"/>
      <c r="S143" s="42"/>
      <c r="T143" s="42"/>
      <c r="U143" s="42"/>
    </row>
    <row r="144" spans="1:21" ht="15" customHeight="1" thickBot="1">
      <c r="A144" s="19" t="s">
        <v>34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3.5" customHeight="1" thickBot="1">
      <c r="A145" s="76" t="s">
        <v>5</v>
      </c>
      <c r="B145" s="77" t="s">
        <v>6</v>
      </c>
      <c r="C145" s="267">
        <v>34</v>
      </c>
      <c r="D145" s="268"/>
      <c r="E145" s="268"/>
      <c r="F145" s="268"/>
      <c r="G145" s="268"/>
      <c r="H145" s="269" t="s">
        <v>14</v>
      </c>
      <c r="I145" s="268"/>
      <c r="J145" s="268"/>
      <c r="K145" s="268"/>
      <c r="L145" s="268"/>
      <c r="M145" s="269">
        <v>27</v>
      </c>
      <c r="N145" s="268"/>
      <c r="O145" s="268"/>
      <c r="P145" s="268"/>
      <c r="Q145" s="268"/>
      <c r="R145" s="259" t="s">
        <v>7</v>
      </c>
      <c r="S145" s="260"/>
      <c r="T145" s="78" t="s">
        <v>8</v>
      </c>
      <c r="U145" s="79" t="s">
        <v>9</v>
      </c>
    </row>
    <row r="146" spans="1:21" ht="13.5" customHeight="1" thickTop="1">
      <c r="A146" s="218">
        <v>34</v>
      </c>
      <c r="B146" s="22" t="s">
        <v>328</v>
      </c>
      <c r="C146" s="261" t="s">
        <v>49</v>
      </c>
      <c r="D146" s="262"/>
      <c r="E146" s="262"/>
      <c r="F146" s="262"/>
      <c r="G146" s="262"/>
      <c r="H146" s="263" t="s">
        <v>14</v>
      </c>
      <c r="I146" s="264"/>
      <c r="J146" s="264"/>
      <c r="K146" s="264"/>
      <c r="L146" s="264"/>
      <c r="M146" s="263" t="s">
        <v>134</v>
      </c>
      <c r="N146" s="264"/>
      <c r="O146" s="264"/>
      <c r="P146" s="264"/>
      <c r="Q146" s="264"/>
      <c r="R146" s="265" t="s">
        <v>329</v>
      </c>
      <c r="S146" s="266"/>
      <c r="T146" s="247">
        <v>1</v>
      </c>
      <c r="U146" s="249">
        <v>2</v>
      </c>
    </row>
    <row r="147" spans="1:21" ht="13.5" customHeight="1">
      <c r="A147" s="251"/>
      <c r="B147" s="219" t="s">
        <v>330</v>
      </c>
      <c r="C147" s="217" t="s">
        <v>257</v>
      </c>
      <c r="D147" s="217"/>
      <c r="E147" s="217"/>
      <c r="F147" s="217"/>
      <c r="G147" s="217"/>
      <c r="H147" s="25" t="s">
        <v>14</v>
      </c>
      <c r="I147" s="26" t="s">
        <v>14</v>
      </c>
      <c r="J147" s="26" t="s">
        <v>14</v>
      </c>
      <c r="K147" s="26" t="s">
        <v>14</v>
      </c>
      <c r="L147" s="26" t="s">
        <v>14</v>
      </c>
      <c r="M147" s="25" t="s">
        <v>112</v>
      </c>
      <c r="N147" s="26" t="s">
        <v>146</v>
      </c>
      <c r="O147" s="26" t="s">
        <v>113</v>
      </c>
      <c r="P147" s="26" t="s">
        <v>121</v>
      </c>
      <c r="Q147" s="26" t="s">
        <v>331</v>
      </c>
      <c r="R147" s="257"/>
      <c r="S147" s="258"/>
      <c r="T147" s="248"/>
      <c r="U147" s="250"/>
    </row>
    <row r="148" spans="1:21" ht="13.5" customHeight="1">
      <c r="A148" s="218"/>
      <c r="B148" s="56" t="s">
        <v>14</v>
      </c>
      <c r="C148" s="252" t="s">
        <v>14</v>
      </c>
      <c r="D148" s="253"/>
      <c r="E148" s="253"/>
      <c r="F148" s="253"/>
      <c r="G148" s="253"/>
      <c r="H148" s="254" t="s">
        <v>49</v>
      </c>
      <c r="I148" s="255"/>
      <c r="J148" s="255"/>
      <c r="K148" s="255"/>
      <c r="L148" s="255"/>
      <c r="M148" s="256" t="s">
        <v>14</v>
      </c>
      <c r="N148" s="253"/>
      <c r="O148" s="253"/>
      <c r="P148" s="253"/>
      <c r="Q148" s="253"/>
      <c r="R148" s="238" t="s">
        <v>258</v>
      </c>
      <c r="S148" s="239"/>
      <c r="T148" s="242" t="s">
        <v>14</v>
      </c>
      <c r="U148" s="244"/>
    </row>
    <row r="149" spans="1:21" ht="13.5" customHeight="1">
      <c r="A149" s="251"/>
      <c r="B149" s="24" t="s">
        <v>14</v>
      </c>
      <c r="C149" s="89" t="s">
        <v>14</v>
      </c>
      <c r="D149" s="26" t="s">
        <v>14</v>
      </c>
      <c r="E149" s="26" t="s">
        <v>14</v>
      </c>
      <c r="F149" s="26" t="s">
        <v>14</v>
      </c>
      <c r="G149" s="26" t="s">
        <v>14</v>
      </c>
      <c r="H149" s="216" t="s">
        <v>257</v>
      </c>
      <c r="I149" s="217"/>
      <c r="J149" s="217"/>
      <c r="K149" s="217"/>
      <c r="L149" s="217"/>
      <c r="M149" s="25" t="s">
        <v>14</v>
      </c>
      <c r="N149" s="26" t="s">
        <v>14</v>
      </c>
      <c r="O149" s="26" t="s">
        <v>14</v>
      </c>
      <c r="P149" s="26" t="s">
        <v>14</v>
      </c>
      <c r="Q149" s="26" t="s">
        <v>14</v>
      </c>
      <c r="R149" s="257"/>
      <c r="S149" s="258"/>
      <c r="T149" s="248"/>
      <c r="U149" s="250"/>
    </row>
    <row r="150" spans="1:21" ht="13.5" customHeight="1">
      <c r="A150" s="218">
        <v>27</v>
      </c>
      <c r="B150" s="213" t="s">
        <v>332</v>
      </c>
      <c r="C150" s="206" t="s">
        <v>131</v>
      </c>
      <c r="D150" s="204"/>
      <c r="E150" s="204"/>
      <c r="F150" s="204"/>
      <c r="G150" s="204"/>
      <c r="H150" s="246" t="s">
        <v>14</v>
      </c>
      <c r="I150" s="204"/>
      <c r="J150" s="204"/>
      <c r="K150" s="204"/>
      <c r="L150" s="204"/>
      <c r="M150" s="236" t="s">
        <v>49</v>
      </c>
      <c r="N150" s="237"/>
      <c r="O150" s="237"/>
      <c r="P150" s="237"/>
      <c r="Q150" s="237"/>
      <c r="R150" s="238" t="s">
        <v>333</v>
      </c>
      <c r="S150" s="239"/>
      <c r="T150" s="242">
        <v>2</v>
      </c>
      <c r="U150" s="244">
        <v>1</v>
      </c>
    </row>
    <row r="151" spans="1:21" ht="13.5" customHeight="1" thickBot="1">
      <c r="A151" s="205"/>
      <c r="B151" s="27" t="s">
        <v>334</v>
      </c>
      <c r="C151" s="90" t="s">
        <v>119</v>
      </c>
      <c r="D151" s="29" t="s">
        <v>145</v>
      </c>
      <c r="E151" s="29" t="s">
        <v>120</v>
      </c>
      <c r="F151" s="29" t="s">
        <v>127</v>
      </c>
      <c r="G151" s="29" t="s">
        <v>335</v>
      </c>
      <c r="H151" s="28" t="s">
        <v>14</v>
      </c>
      <c r="I151" s="29" t="s">
        <v>14</v>
      </c>
      <c r="J151" s="29" t="s">
        <v>14</v>
      </c>
      <c r="K151" s="29" t="s">
        <v>14</v>
      </c>
      <c r="L151" s="29" t="s">
        <v>14</v>
      </c>
      <c r="M151" s="214" t="s">
        <v>257</v>
      </c>
      <c r="N151" s="215"/>
      <c r="O151" s="215"/>
      <c r="P151" s="215"/>
      <c r="Q151" s="215"/>
      <c r="R151" s="240"/>
      <c r="S151" s="241"/>
      <c r="T151" s="243"/>
      <c r="U151" s="245"/>
    </row>
    <row r="152" spans="1:16" ht="13.5" customHeight="1">
      <c r="A152" s="30"/>
      <c r="B152" s="31" t="s">
        <v>11</v>
      </c>
      <c r="C152" s="35" t="s">
        <v>42</v>
      </c>
      <c r="D152" s="35"/>
      <c r="E152" s="35"/>
      <c r="F152" s="35"/>
      <c r="G152" s="35"/>
      <c r="H152" s="35"/>
      <c r="I152" s="36"/>
      <c r="J152" s="36"/>
      <c r="K152" s="235" t="s">
        <v>14</v>
      </c>
      <c r="L152" s="235"/>
      <c r="M152" s="235"/>
      <c r="N152" s="33" t="s">
        <v>14</v>
      </c>
      <c r="O152" s="34"/>
      <c r="P152" s="34"/>
    </row>
    <row r="153" spans="1:16" ht="13.5" customHeight="1">
      <c r="A153" s="30"/>
      <c r="B153" s="31" t="s">
        <v>12</v>
      </c>
      <c r="C153" s="35" t="s">
        <v>42</v>
      </c>
      <c r="D153" s="35"/>
      <c r="E153" s="35"/>
      <c r="F153" s="35"/>
      <c r="G153" s="35"/>
      <c r="H153" s="35"/>
      <c r="I153" s="36"/>
      <c r="J153" s="36"/>
      <c r="K153" s="235" t="s">
        <v>14</v>
      </c>
      <c r="L153" s="235"/>
      <c r="M153" s="235"/>
      <c r="N153" s="33" t="s">
        <v>14</v>
      </c>
      <c r="O153" s="37"/>
      <c r="P153" s="37"/>
    </row>
    <row r="154" spans="1:16" ht="13.5" customHeight="1">
      <c r="A154" s="30"/>
      <c r="B154" s="31" t="s">
        <v>13</v>
      </c>
      <c r="C154" s="35" t="s">
        <v>336</v>
      </c>
      <c r="D154" s="35"/>
      <c r="E154" s="35"/>
      <c r="F154" s="35"/>
      <c r="G154" s="35"/>
      <c r="H154" s="35"/>
      <c r="I154" s="36"/>
      <c r="J154" s="36"/>
      <c r="K154" s="235" t="s">
        <v>14</v>
      </c>
      <c r="L154" s="235"/>
      <c r="M154" s="235"/>
      <c r="N154" s="33" t="s">
        <v>14</v>
      </c>
      <c r="O154" s="34"/>
      <c r="P154" s="34"/>
    </row>
    <row r="155" spans="1:21" ht="13.5" customHeight="1">
      <c r="A155" s="30"/>
      <c r="B155" s="31"/>
      <c r="C155" s="35"/>
      <c r="D155" s="35"/>
      <c r="E155" s="35"/>
      <c r="F155" s="35"/>
      <c r="G155" s="35"/>
      <c r="H155" s="35"/>
      <c r="I155" s="36"/>
      <c r="J155" s="36"/>
      <c r="K155" s="36"/>
      <c r="L155" s="36"/>
      <c r="M155" s="38"/>
      <c r="N155" s="38"/>
      <c r="O155" s="34"/>
      <c r="P155" s="34"/>
      <c r="Q155" s="35"/>
      <c r="R155" s="39"/>
      <c r="S155" s="39"/>
      <c r="T155" s="39"/>
      <c r="U155" s="33"/>
    </row>
    <row r="156" spans="1:21" ht="13.5" customHeight="1">
      <c r="A156" s="30"/>
      <c r="B156" s="31"/>
      <c r="C156" s="35"/>
      <c r="D156" s="35"/>
      <c r="E156" s="35"/>
      <c r="F156" s="35"/>
      <c r="G156" s="35"/>
      <c r="H156" s="35"/>
      <c r="I156" s="36"/>
      <c r="J156" s="36"/>
      <c r="K156" s="36"/>
      <c r="L156" s="36"/>
      <c r="M156" s="38"/>
      <c r="N156" s="38"/>
      <c r="O156" s="34"/>
      <c r="P156" s="34"/>
      <c r="Q156" s="35"/>
      <c r="R156" s="39"/>
      <c r="S156" s="39"/>
      <c r="T156" s="39"/>
      <c r="U156" s="33"/>
    </row>
    <row r="157" spans="1:21" ht="13.5" customHeight="1">
      <c r="A157" s="46"/>
      <c r="B157" s="47"/>
      <c r="C157" s="48"/>
      <c r="D157" s="48"/>
      <c r="E157" s="48"/>
      <c r="F157" s="48"/>
      <c r="G157" s="48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  <c r="S157" s="51"/>
      <c r="T157" s="52"/>
      <c r="U157" s="23"/>
    </row>
    <row r="158" spans="1:21" ht="15" customHeight="1" thickBot="1">
      <c r="A158" s="19" t="s">
        <v>35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3.5" customHeight="1" thickBot="1">
      <c r="A159" s="76" t="s">
        <v>5</v>
      </c>
      <c r="B159" s="77" t="s">
        <v>6</v>
      </c>
      <c r="C159" s="267">
        <v>16</v>
      </c>
      <c r="D159" s="268"/>
      <c r="E159" s="268"/>
      <c r="F159" s="268"/>
      <c r="G159" s="268"/>
      <c r="H159" s="269">
        <v>35</v>
      </c>
      <c r="I159" s="268"/>
      <c r="J159" s="268"/>
      <c r="K159" s="268"/>
      <c r="L159" s="268"/>
      <c r="M159" s="269">
        <v>40</v>
      </c>
      <c r="N159" s="268"/>
      <c r="O159" s="268"/>
      <c r="P159" s="268"/>
      <c r="Q159" s="268"/>
      <c r="R159" s="259" t="s">
        <v>7</v>
      </c>
      <c r="S159" s="260"/>
      <c r="T159" s="78" t="s">
        <v>8</v>
      </c>
      <c r="U159" s="79" t="s">
        <v>9</v>
      </c>
    </row>
    <row r="160" spans="1:21" ht="13.5" customHeight="1" thickTop="1">
      <c r="A160" s="218">
        <v>16</v>
      </c>
      <c r="B160" s="22" t="s">
        <v>337</v>
      </c>
      <c r="C160" s="261" t="s">
        <v>49</v>
      </c>
      <c r="D160" s="262"/>
      <c r="E160" s="262"/>
      <c r="F160" s="262"/>
      <c r="G160" s="262"/>
      <c r="H160" s="263" t="s">
        <v>131</v>
      </c>
      <c r="I160" s="264"/>
      <c r="J160" s="264"/>
      <c r="K160" s="264"/>
      <c r="L160" s="264"/>
      <c r="M160" s="263" t="s">
        <v>109</v>
      </c>
      <c r="N160" s="264"/>
      <c r="O160" s="264"/>
      <c r="P160" s="264"/>
      <c r="Q160" s="264"/>
      <c r="R160" s="265" t="s">
        <v>132</v>
      </c>
      <c r="S160" s="266"/>
      <c r="T160" s="247">
        <v>4</v>
      </c>
      <c r="U160" s="249">
        <v>1</v>
      </c>
    </row>
    <row r="161" spans="1:21" ht="13.5" customHeight="1">
      <c r="A161" s="251"/>
      <c r="B161" s="219" t="s">
        <v>338</v>
      </c>
      <c r="C161" s="217" t="s">
        <v>257</v>
      </c>
      <c r="D161" s="217"/>
      <c r="E161" s="217"/>
      <c r="F161" s="217"/>
      <c r="G161" s="217"/>
      <c r="H161" s="25" t="s">
        <v>114</v>
      </c>
      <c r="I161" s="26" t="s">
        <v>114</v>
      </c>
      <c r="J161" s="26" t="s">
        <v>145</v>
      </c>
      <c r="K161" s="26" t="s">
        <v>133</v>
      </c>
      <c r="L161" s="26" t="s">
        <v>339</v>
      </c>
      <c r="M161" s="25" t="s">
        <v>116</v>
      </c>
      <c r="N161" s="26" t="s">
        <v>127</v>
      </c>
      <c r="O161" s="26" t="s">
        <v>133</v>
      </c>
      <c r="P161" s="26" t="s">
        <v>14</v>
      </c>
      <c r="Q161" s="26" t="s">
        <v>14</v>
      </c>
      <c r="R161" s="257"/>
      <c r="S161" s="258"/>
      <c r="T161" s="248"/>
      <c r="U161" s="250"/>
    </row>
    <row r="162" spans="1:21" ht="13.5" customHeight="1">
      <c r="A162" s="218">
        <v>35</v>
      </c>
      <c r="B162" s="56" t="s">
        <v>340</v>
      </c>
      <c r="C162" s="252" t="s">
        <v>134</v>
      </c>
      <c r="D162" s="253"/>
      <c r="E162" s="253"/>
      <c r="F162" s="253"/>
      <c r="G162" s="253"/>
      <c r="H162" s="254" t="s">
        <v>49</v>
      </c>
      <c r="I162" s="255"/>
      <c r="J162" s="255"/>
      <c r="K162" s="255"/>
      <c r="L162" s="255"/>
      <c r="M162" s="256" t="s">
        <v>131</v>
      </c>
      <c r="N162" s="253"/>
      <c r="O162" s="253"/>
      <c r="P162" s="253"/>
      <c r="Q162" s="253"/>
      <c r="R162" s="238" t="s">
        <v>265</v>
      </c>
      <c r="S162" s="239"/>
      <c r="T162" s="242">
        <v>3</v>
      </c>
      <c r="U162" s="244">
        <v>2</v>
      </c>
    </row>
    <row r="163" spans="1:21" ht="13.5" customHeight="1">
      <c r="A163" s="251"/>
      <c r="B163" s="24" t="s">
        <v>341</v>
      </c>
      <c r="C163" s="89" t="s">
        <v>125</v>
      </c>
      <c r="D163" s="26" t="s">
        <v>125</v>
      </c>
      <c r="E163" s="26" t="s">
        <v>146</v>
      </c>
      <c r="F163" s="26" t="s">
        <v>136</v>
      </c>
      <c r="G163" s="26" t="s">
        <v>342</v>
      </c>
      <c r="H163" s="216" t="s">
        <v>257</v>
      </c>
      <c r="I163" s="217"/>
      <c r="J163" s="217"/>
      <c r="K163" s="217"/>
      <c r="L163" s="217"/>
      <c r="M163" s="25" t="s">
        <v>164</v>
      </c>
      <c r="N163" s="26" t="s">
        <v>112</v>
      </c>
      <c r="O163" s="26" t="s">
        <v>114</v>
      </c>
      <c r="P163" s="26" t="s">
        <v>120</v>
      </c>
      <c r="Q163" s="26" t="s">
        <v>314</v>
      </c>
      <c r="R163" s="257"/>
      <c r="S163" s="258"/>
      <c r="T163" s="248"/>
      <c r="U163" s="250"/>
    </row>
    <row r="164" spans="1:21" ht="13.5" customHeight="1">
      <c r="A164" s="218">
        <v>40</v>
      </c>
      <c r="B164" s="213" t="s">
        <v>343</v>
      </c>
      <c r="C164" s="206" t="s">
        <v>117</v>
      </c>
      <c r="D164" s="204"/>
      <c r="E164" s="204"/>
      <c r="F164" s="204"/>
      <c r="G164" s="204"/>
      <c r="H164" s="246" t="s">
        <v>134</v>
      </c>
      <c r="I164" s="204"/>
      <c r="J164" s="204"/>
      <c r="K164" s="204"/>
      <c r="L164" s="204"/>
      <c r="M164" s="236" t="s">
        <v>49</v>
      </c>
      <c r="N164" s="237"/>
      <c r="O164" s="237"/>
      <c r="P164" s="237"/>
      <c r="Q164" s="237"/>
      <c r="R164" s="238" t="s">
        <v>269</v>
      </c>
      <c r="S164" s="239"/>
      <c r="T164" s="242">
        <v>2</v>
      </c>
      <c r="U164" s="244">
        <v>3</v>
      </c>
    </row>
    <row r="165" spans="1:21" ht="13.5" customHeight="1" thickBot="1">
      <c r="A165" s="205"/>
      <c r="B165" s="27" t="s">
        <v>344</v>
      </c>
      <c r="C165" s="90" t="s">
        <v>122</v>
      </c>
      <c r="D165" s="29" t="s">
        <v>121</v>
      </c>
      <c r="E165" s="29" t="s">
        <v>136</v>
      </c>
      <c r="F165" s="29" t="s">
        <v>14</v>
      </c>
      <c r="G165" s="29" t="s">
        <v>14</v>
      </c>
      <c r="H165" s="28" t="s">
        <v>168</v>
      </c>
      <c r="I165" s="29" t="s">
        <v>119</v>
      </c>
      <c r="J165" s="29" t="s">
        <v>125</v>
      </c>
      <c r="K165" s="29" t="s">
        <v>113</v>
      </c>
      <c r="L165" s="29" t="s">
        <v>318</v>
      </c>
      <c r="M165" s="214" t="s">
        <v>257</v>
      </c>
      <c r="N165" s="215"/>
      <c r="O165" s="215"/>
      <c r="P165" s="215"/>
      <c r="Q165" s="215"/>
      <c r="R165" s="240"/>
      <c r="S165" s="241"/>
      <c r="T165" s="243"/>
      <c r="U165" s="245"/>
    </row>
    <row r="166" spans="1:16" ht="13.5" customHeight="1">
      <c r="A166" s="30"/>
      <c r="B166" s="31" t="s">
        <v>11</v>
      </c>
      <c r="C166" s="35" t="s">
        <v>345</v>
      </c>
      <c r="D166" s="35"/>
      <c r="E166" s="35"/>
      <c r="F166" s="35"/>
      <c r="G166" s="35"/>
      <c r="H166" s="35"/>
      <c r="I166" s="36"/>
      <c r="J166" s="36"/>
      <c r="K166" s="235" t="s">
        <v>14</v>
      </c>
      <c r="L166" s="235"/>
      <c r="M166" s="235"/>
      <c r="N166" s="33" t="s">
        <v>14</v>
      </c>
      <c r="O166" s="34"/>
      <c r="P166" s="34"/>
    </row>
    <row r="167" spans="1:16" ht="13.5" customHeight="1">
      <c r="A167" s="30"/>
      <c r="B167" s="31" t="s">
        <v>12</v>
      </c>
      <c r="C167" s="35" t="s">
        <v>346</v>
      </c>
      <c r="D167" s="35"/>
      <c r="E167" s="35"/>
      <c r="F167" s="35"/>
      <c r="G167" s="35"/>
      <c r="H167" s="35"/>
      <c r="I167" s="36"/>
      <c r="J167" s="36"/>
      <c r="K167" s="235" t="s">
        <v>14</v>
      </c>
      <c r="L167" s="235"/>
      <c r="M167" s="235"/>
      <c r="N167" s="33" t="s">
        <v>14</v>
      </c>
      <c r="O167" s="37"/>
      <c r="P167" s="37"/>
    </row>
    <row r="168" spans="1:16" ht="13.5" customHeight="1">
      <c r="A168" s="30"/>
      <c r="B168" s="31" t="s">
        <v>13</v>
      </c>
      <c r="C168" s="35" t="s">
        <v>347</v>
      </c>
      <c r="D168" s="35"/>
      <c r="E168" s="35"/>
      <c r="F168" s="35"/>
      <c r="G168" s="35"/>
      <c r="H168" s="35"/>
      <c r="I168" s="36"/>
      <c r="J168" s="36"/>
      <c r="K168" s="235" t="s">
        <v>14</v>
      </c>
      <c r="L168" s="235"/>
      <c r="M168" s="235"/>
      <c r="N168" s="33" t="s">
        <v>14</v>
      </c>
      <c r="O168" s="34"/>
      <c r="P168" s="34"/>
    </row>
    <row r="169" spans="1:21" ht="21.75" customHeight="1">
      <c r="A169" s="273" t="s">
        <v>48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</row>
    <row r="170" spans="1:21" ht="19.5" customHeight="1">
      <c r="A170" s="15"/>
      <c r="B170" s="15"/>
      <c r="C170" s="15"/>
      <c r="D170" s="270" t="s">
        <v>253</v>
      </c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16"/>
      <c r="R170" s="271" t="s">
        <v>99</v>
      </c>
      <c r="S170" s="271"/>
      <c r="T170" s="271"/>
      <c r="U170" s="271"/>
    </row>
    <row r="171" spans="1:21" ht="17.25" customHeight="1">
      <c r="A171" s="13"/>
      <c r="B171" s="18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272"/>
      <c r="U171" s="272"/>
    </row>
    <row r="172" spans="1:21" ht="15" customHeight="1" thickBot="1">
      <c r="A172" s="19" t="s">
        <v>36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3.5" customHeight="1" thickBot="1">
      <c r="A173" s="76" t="s">
        <v>5</v>
      </c>
      <c r="B173" s="77" t="s">
        <v>6</v>
      </c>
      <c r="C173" s="267">
        <v>18</v>
      </c>
      <c r="D173" s="268"/>
      <c r="E173" s="268"/>
      <c r="F173" s="268"/>
      <c r="G173" s="268"/>
      <c r="H173" s="269" t="s">
        <v>14</v>
      </c>
      <c r="I173" s="268"/>
      <c r="J173" s="268"/>
      <c r="K173" s="268"/>
      <c r="L173" s="268"/>
      <c r="M173" s="269">
        <v>17</v>
      </c>
      <c r="N173" s="268"/>
      <c r="O173" s="268"/>
      <c r="P173" s="268"/>
      <c r="Q173" s="268"/>
      <c r="R173" s="259" t="s">
        <v>7</v>
      </c>
      <c r="S173" s="260"/>
      <c r="T173" s="78" t="s">
        <v>8</v>
      </c>
      <c r="U173" s="79" t="s">
        <v>9</v>
      </c>
    </row>
    <row r="174" spans="1:21" ht="13.5" customHeight="1" thickTop="1">
      <c r="A174" s="218">
        <v>18</v>
      </c>
      <c r="B174" s="22" t="s">
        <v>348</v>
      </c>
      <c r="C174" s="261" t="s">
        <v>49</v>
      </c>
      <c r="D174" s="262"/>
      <c r="E174" s="262"/>
      <c r="F174" s="262"/>
      <c r="G174" s="262"/>
      <c r="H174" s="263" t="s">
        <v>14</v>
      </c>
      <c r="I174" s="264"/>
      <c r="J174" s="264"/>
      <c r="K174" s="264"/>
      <c r="L174" s="264"/>
      <c r="M174" s="263" t="s">
        <v>117</v>
      </c>
      <c r="N174" s="264"/>
      <c r="O174" s="264"/>
      <c r="P174" s="264"/>
      <c r="Q174" s="264"/>
      <c r="R174" s="265" t="s">
        <v>279</v>
      </c>
      <c r="S174" s="266"/>
      <c r="T174" s="247">
        <v>1</v>
      </c>
      <c r="U174" s="249">
        <v>2</v>
      </c>
    </row>
    <row r="175" spans="1:21" ht="13.5" customHeight="1">
      <c r="A175" s="251"/>
      <c r="B175" s="219" t="s">
        <v>349</v>
      </c>
      <c r="C175" s="217" t="s">
        <v>257</v>
      </c>
      <c r="D175" s="217"/>
      <c r="E175" s="217"/>
      <c r="F175" s="217"/>
      <c r="G175" s="217"/>
      <c r="H175" s="25" t="s">
        <v>14</v>
      </c>
      <c r="I175" s="26" t="s">
        <v>14</v>
      </c>
      <c r="J175" s="26" t="s">
        <v>14</v>
      </c>
      <c r="K175" s="26" t="s">
        <v>14</v>
      </c>
      <c r="L175" s="26" t="s">
        <v>14</v>
      </c>
      <c r="M175" s="25" t="s">
        <v>168</v>
      </c>
      <c r="N175" s="26" t="s">
        <v>122</v>
      </c>
      <c r="O175" s="26" t="s">
        <v>121</v>
      </c>
      <c r="P175" s="26" t="s">
        <v>14</v>
      </c>
      <c r="Q175" s="26" t="s">
        <v>14</v>
      </c>
      <c r="R175" s="257"/>
      <c r="S175" s="258"/>
      <c r="T175" s="248"/>
      <c r="U175" s="250"/>
    </row>
    <row r="176" spans="1:21" ht="13.5" customHeight="1">
      <c r="A176" s="218"/>
      <c r="B176" s="56" t="s">
        <v>14</v>
      </c>
      <c r="C176" s="252" t="s">
        <v>14</v>
      </c>
      <c r="D176" s="253"/>
      <c r="E176" s="253"/>
      <c r="F176" s="253"/>
      <c r="G176" s="253"/>
      <c r="H176" s="254" t="s">
        <v>49</v>
      </c>
      <c r="I176" s="255"/>
      <c r="J176" s="255"/>
      <c r="K176" s="255"/>
      <c r="L176" s="255"/>
      <c r="M176" s="256" t="s">
        <v>14</v>
      </c>
      <c r="N176" s="253"/>
      <c r="O176" s="253"/>
      <c r="P176" s="253"/>
      <c r="Q176" s="253"/>
      <c r="R176" s="238" t="s">
        <v>258</v>
      </c>
      <c r="S176" s="239"/>
      <c r="T176" s="242" t="s">
        <v>14</v>
      </c>
      <c r="U176" s="244"/>
    </row>
    <row r="177" spans="1:21" ht="13.5" customHeight="1">
      <c r="A177" s="251"/>
      <c r="B177" s="24" t="s">
        <v>14</v>
      </c>
      <c r="C177" s="89" t="s">
        <v>14</v>
      </c>
      <c r="D177" s="26" t="s">
        <v>14</v>
      </c>
      <c r="E177" s="26" t="s">
        <v>14</v>
      </c>
      <c r="F177" s="26" t="s">
        <v>14</v>
      </c>
      <c r="G177" s="26" t="s">
        <v>14</v>
      </c>
      <c r="H177" s="216" t="s">
        <v>257</v>
      </c>
      <c r="I177" s="217"/>
      <c r="J177" s="217"/>
      <c r="K177" s="217"/>
      <c r="L177" s="217"/>
      <c r="M177" s="25" t="s">
        <v>14</v>
      </c>
      <c r="N177" s="26" t="s">
        <v>14</v>
      </c>
      <c r="O177" s="26" t="s">
        <v>14</v>
      </c>
      <c r="P177" s="26" t="s">
        <v>14</v>
      </c>
      <c r="Q177" s="26" t="s">
        <v>14</v>
      </c>
      <c r="R177" s="257"/>
      <c r="S177" s="258"/>
      <c r="T177" s="248"/>
      <c r="U177" s="250"/>
    </row>
    <row r="178" spans="1:21" ht="13.5" customHeight="1">
      <c r="A178" s="218">
        <v>17</v>
      </c>
      <c r="B178" s="213" t="s">
        <v>85</v>
      </c>
      <c r="C178" s="206" t="s">
        <v>109</v>
      </c>
      <c r="D178" s="204"/>
      <c r="E178" s="204"/>
      <c r="F178" s="204"/>
      <c r="G178" s="204"/>
      <c r="H178" s="246" t="s">
        <v>14</v>
      </c>
      <c r="I178" s="204"/>
      <c r="J178" s="204"/>
      <c r="K178" s="204"/>
      <c r="L178" s="204"/>
      <c r="M178" s="236" t="s">
        <v>49</v>
      </c>
      <c r="N178" s="237"/>
      <c r="O178" s="237"/>
      <c r="P178" s="237"/>
      <c r="Q178" s="237"/>
      <c r="R178" s="238" t="s">
        <v>277</v>
      </c>
      <c r="S178" s="239"/>
      <c r="T178" s="242">
        <v>2</v>
      </c>
      <c r="U178" s="244">
        <v>1</v>
      </c>
    </row>
    <row r="179" spans="1:21" ht="13.5" customHeight="1" thickBot="1">
      <c r="A179" s="205"/>
      <c r="B179" s="27" t="s">
        <v>350</v>
      </c>
      <c r="C179" s="90" t="s">
        <v>164</v>
      </c>
      <c r="D179" s="29" t="s">
        <v>116</v>
      </c>
      <c r="E179" s="29" t="s">
        <v>127</v>
      </c>
      <c r="F179" s="29" t="s">
        <v>14</v>
      </c>
      <c r="G179" s="29" t="s">
        <v>14</v>
      </c>
      <c r="H179" s="28" t="s">
        <v>14</v>
      </c>
      <c r="I179" s="29" t="s">
        <v>14</v>
      </c>
      <c r="J179" s="29" t="s">
        <v>14</v>
      </c>
      <c r="K179" s="29" t="s">
        <v>14</v>
      </c>
      <c r="L179" s="29" t="s">
        <v>14</v>
      </c>
      <c r="M179" s="214" t="s">
        <v>257</v>
      </c>
      <c r="N179" s="215"/>
      <c r="O179" s="215"/>
      <c r="P179" s="215"/>
      <c r="Q179" s="215"/>
      <c r="R179" s="240"/>
      <c r="S179" s="241"/>
      <c r="T179" s="243"/>
      <c r="U179" s="245"/>
    </row>
    <row r="180" spans="1:16" ht="13.5" customHeight="1">
      <c r="A180" s="30"/>
      <c r="B180" s="31" t="s">
        <v>11</v>
      </c>
      <c r="C180" s="35" t="s">
        <v>42</v>
      </c>
      <c r="D180" s="35"/>
      <c r="E180" s="35"/>
      <c r="F180" s="35"/>
      <c r="G180" s="35"/>
      <c r="H180" s="35"/>
      <c r="I180" s="36"/>
      <c r="J180" s="36"/>
      <c r="K180" s="235" t="s">
        <v>14</v>
      </c>
      <c r="L180" s="235"/>
      <c r="M180" s="235"/>
      <c r="N180" s="33" t="s">
        <v>14</v>
      </c>
      <c r="O180" s="34"/>
      <c r="P180" s="34"/>
    </row>
    <row r="181" spans="1:16" ht="13.5" customHeight="1">
      <c r="A181" s="30"/>
      <c r="B181" s="31" t="s">
        <v>12</v>
      </c>
      <c r="C181" s="35" t="s">
        <v>42</v>
      </c>
      <c r="D181" s="35"/>
      <c r="E181" s="35"/>
      <c r="F181" s="35"/>
      <c r="G181" s="35"/>
      <c r="H181" s="35"/>
      <c r="I181" s="36"/>
      <c r="J181" s="36"/>
      <c r="K181" s="235" t="s">
        <v>14</v>
      </c>
      <c r="L181" s="235"/>
      <c r="M181" s="235"/>
      <c r="N181" s="33" t="s">
        <v>14</v>
      </c>
      <c r="O181" s="37"/>
      <c r="P181" s="37"/>
    </row>
    <row r="182" spans="1:16" ht="13.5" customHeight="1">
      <c r="A182" s="30"/>
      <c r="B182" s="31" t="s">
        <v>13</v>
      </c>
      <c r="C182" s="35" t="s">
        <v>351</v>
      </c>
      <c r="D182" s="35"/>
      <c r="E182" s="35"/>
      <c r="F182" s="35"/>
      <c r="G182" s="35"/>
      <c r="H182" s="35"/>
      <c r="I182" s="36"/>
      <c r="J182" s="36"/>
      <c r="K182" s="235" t="s">
        <v>14</v>
      </c>
      <c r="L182" s="235"/>
      <c r="M182" s="235"/>
      <c r="N182" s="33" t="s">
        <v>14</v>
      </c>
      <c r="O182" s="34"/>
      <c r="P182" s="34"/>
    </row>
    <row r="183" spans="1:21" ht="13.5" customHeight="1">
      <c r="A183" s="30"/>
      <c r="B183" s="31"/>
      <c r="C183" s="35"/>
      <c r="D183" s="35"/>
      <c r="E183" s="35"/>
      <c r="F183" s="35"/>
      <c r="G183" s="35"/>
      <c r="H183" s="35"/>
      <c r="I183" s="36"/>
      <c r="J183" s="36"/>
      <c r="K183" s="36"/>
      <c r="L183" s="36"/>
      <c r="M183" s="38"/>
      <c r="N183" s="38"/>
      <c r="O183" s="34"/>
      <c r="P183" s="34"/>
      <c r="Q183" s="35"/>
      <c r="R183" s="39"/>
      <c r="S183" s="39"/>
      <c r="T183" s="39"/>
      <c r="U183" s="33"/>
    </row>
    <row r="184" spans="1:21" ht="13.5" customHeight="1">
      <c r="A184" s="30"/>
      <c r="B184" s="31"/>
      <c r="C184" s="35"/>
      <c r="D184" s="35"/>
      <c r="E184" s="35"/>
      <c r="F184" s="35"/>
      <c r="G184" s="35"/>
      <c r="H184" s="35"/>
      <c r="I184" s="36"/>
      <c r="J184" s="36"/>
      <c r="K184" s="36"/>
      <c r="L184" s="36"/>
      <c r="M184" s="38"/>
      <c r="N184" s="38"/>
      <c r="O184" s="34"/>
      <c r="P184" s="34"/>
      <c r="Q184" s="35"/>
      <c r="R184" s="39"/>
      <c r="S184" s="39"/>
      <c r="T184" s="39"/>
      <c r="U184" s="33"/>
    </row>
    <row r="185" spans="1:21" ht="13.5" customHeight="1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5" customHeight="1" thickBot="1">
      <c r="A186" s="19" t="s">
        <v>37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3.5" customHeight="1" thickBot="1">
      <c r="A187" s="76" t="s">
        <v>5</v>
      </c>
      <c r="B187" s="77" t="s">
        <v>6</v>
      </c>
      <c r="C187" s="267">
        <v>39</v>
      </c>
      <c r="D187" s="268"/>
      <c r="E187" s="268"/>
      <c r="F187" s="268"/>
      <c r="G187" s="268"/>
      <c r="H187" s="269" t="s">
        <v>14</v>
      </c>
      <c r="I187" s="268"/>
      <c r="J187" s="268"/>
      <c r="K187" s="268"/>
      <c r="L187" s="268"/>
      <c r="M187" s="269">
        <v>13</v>
      </c>
      <c r="N187" s="268"/>
      <c r="O187" s="268"/>
      <c r="P187" s="268"/>
      <c r="Q187" s="268"/>
      <c r="R187" s="259" t="s">
        <v>7</v>
      </c>
      <c r="S187" s="260"/>
      <c r="T187" s="78" t="s">
        <v>8</v>
      </c>
      <c r="U187" s="79" t="s">
        <v>9</v>
      </c>
    </row>
    <row r="188" spans="1:21" ht="13.5" customHeight="1" thickTop="1">
      <c r="A188" s="218">
        <v>39</v>
      </c>
      <c r="B188" s="22" t="s">
        <v>332</v>
      </c>
      <c r="C188" s="261" t="s">
        <v>49</v>
      </c>
      <c r="D188" s="262"/>
      <c r="E188" s="262"/>
      <c r="F188" s="262"/>
      <c r="G188" s="262"/>
      <c r="H188" s="263" t="s">
        <v>14</v>
      </c>
      <c r="I188" s="264"/>
      <c r="J188" s="264"/>
      <c r="K188" s="264"/>
      <c r="L188" s="264"/>
      <c r="M188" s="263" t="s">
        <v>123</v>
      </c>
      <c r="N188" s="264"/>
      <c r="O188" s="264"/>
      <c r="P188" s="264"/>
      <c r="Q188" s="264"/>
      <c r="R188" s="265" t="s">
        <v>260</v>
      </c>
      <c r="S188" s="266"/>
      <c r="T188" s="247">
        <v>1</v>
      </c>
      <c r="U188" s="249">
        <v>2</v>
      </c>
    </row>
    <row r="189" spans="1:21" ht="13.5" customHeight="1">
      <c r="A189" s="251"/>
      <c r="B189" s="219" t="s">
        <v>352</v>
      </c>
      <c r="C189" s="217" t="s">
        <v>257</v>
      </c>
      <c r="D189" s="217"/>
      <c r="E189" s="217"/>
      <c r="F189" s="217"/>
      <c r="G189" s="217"/>
      <c r="H189" s="25" t="s">
        <v>14</v>
      </c>
      <c r="I189" s="26" t="s">
        <v>14</v>
      </c>
      <c r="J189" s="26" t="s">
        <v>14</v>
      </c>
      <c r="K189" s="26" t="s">
        <v>14</v>
      </c>
      <c r="L189" s="26" t="s">
        <v>14</v>
      </c>
      <c r="M189" s="25" t="s">
        <v>112</v>
      </c>
      <c r="N189" s="26" t="s">
        <v>126</v>
      </c>
      <c r="O189" s="26" t="s">
        <v>126</v>
      </c>
      <c r="P189" s="26" t="s">
        <v>121</v>
      </c>
      <c r="Q189" s="26" t="s">
        <v>14</v>
      </c>
      <c r="R189" s="257"/>
      <c r="S189" s="258"/>
      <c r="T189" s="248"/>
      <c r="U189" s="250"/>
    </row>
    <row r="190" spans="1:21" ht="13.5" customHeight="1">
      <c r="A190" s="218"/>
      <c r="B190" s="56" t="s">
        <v>14</v>
      </c>
      <c r="C190" s="252" t="s">
        <v>14</v>
      </c>
      <c r="D190" s="253"/>
      <c r="E190" s="253"/>
      <c r="F190" s="253"/>
      <c r="G190" s="253"/>
      <c r="H190" s="254" t="s">
        <v>49</v>
      </c>
      <c r="I190" s="255"/>
      <c r="J190" s="255"/>
      <c r="K190" s="255"/>
      <c r="L190" s="255"/>
      <c r="M190" s="256" t="s">
        <v>14</v>
      </c>
      <c r="N190" s="253"/>
      <c r="O190" s="253"/>
      <c r="P190" s="253"/>
      <c r="Q190" s="253"/>
      <c r="R190" s="238" t="s">
        <v>258</v>
      </c>
      <c r="S190" s="239"/>
      <c r="T190" s="242" t="s">
        <v>14</v>
      </c>
      <c r="U190" s="244"/>
    </row>
    <row r="191" spans="1:21" ht="13.5" customHeight="1">
      <c r="A191" s="251"/>
      <c r="B191" s="24" t="s">
        <v>14</v>
      </c>
      <c r="C191" s="89" t="s">
        <v>14</v>
      </c>
      <c r="D191" s="26" t="s">
        <v>14</v>
      </c>
      <c r="E191" s="26" t="s">
        <v>14</v>
      </c>
      <c r="F191" s="26" t="s">
        <v>14</v>
      </c>
      <c r="G191" s="26" t="s">
        <v>14</v>
      </c>
      <c r="H191" s="216" t="s">
        <v>257</v>
      </c>
      <c r="I191" s="217"/>
      <c r="J191" s="217"/>
      <c r="K191" s="217"/>
      <c r="L191" s="217"/>
      <c r="M191" s="25" t="s">
        <v>14</v>
      </c>
      <c r="N191" s="26" t="s">
        <v>14</v>
      </c>
      <c r="O191" s="26" t="s">
        <v>14</v>
      </c>
      <c r="P191" s="26" t="s">
        <v>14</v>
      </c>
      <c r="Q191" s="26" t="s">
        <v>14</v>
      </c>
      <c r="R191" s="257"/>
      <c r="S191" s="258"/>
      <c r="T191" s="248"/>
      <c r="U191" s="250"/>
    </row>
    <row r="192" spans="1:21" ht="13.5" customHeight="1">
      <c r="A192" s="218">
        <v>13</v>
      </c>
      <c r="B192" s="213" t="s">
        <v>353</v>
      </c>
      <c r="C192" s="206" t="s">
        <v>110</v>
      </c>
      <c r="D192" s="204"/>
      <c r="E192" s="204"/>
      <c r="F192" s="204"/>
      <c r="G192" s="204"/>
      <c r="H192" s="246" t="s">
        <v>14</v>
      </c>
      <c r="I192" s="204"/>
      <c r="J192" s="204"/>
      <c r="K192" s="204"/>
      <c r="L192" s="204"/>
      <c r="M192" s="236" t="s">
        <v>49</v>
      </c>
      <c r="N192" s="237"/>
      <c r="O192" s="237"/>
      <c r="P192" s="237"/>
      <c r="Q192" s="237"/>
      <c r="R192" s="238" t="s">
        <v>255</v>
      </c>
      <c r="S192" s="239"/>
      <c r="T192" s="242">
        <v>2</v>
      </c>
      <c r="U192" s="244">
        <v>1</v>
      </c>
    </row>
    <row r="193" spans="1:21" ht="13.5" customHeight="1" thickBot="1">
      <c r="A193" s="205"/>
      <c r="B193" s="27" t="s">
        <v>354</v>
      </c>
      <c r="C193" s="90" t="s">
        <v>119</v>
      </c>
      <c r="D193" s="29" t="s">
        <v>115</v>
      </c>
      <c r="E193" s="29" t="s">
        <v>115</v>
      </c>
      <c r="F193" s="29" t="s">
        <v>127</v>
      </c>
      <c r="G193" s="29" t="s">
        <v>14</v>
      </c>
      <c r="H193" s="28" t="s">
        <v>14</v>
      </c>
      <c r="I193" s="29" t="s">
        <v>14</v>
      </c>
      <c r="J193" s="29" t="s">
        <v>14</v>
      </c>
      <c r="K193" s="29" t="s">
        <v>14</v>
      </c>
      <c r="L193" s="29" t="s">
        <v>14</v>
      </c>
      <c r="M193" s="214" t="s">
        <v>257</v>
      </c>
      <c r="N193" s="215"/>
      <c r="O193" s="215"/>
      <c r="P193" s="215"/>
      <c r="Q193" s="215"/>
      <c r="R193" s="240"/>
      <c r="S193" s="241"/>
      <c r="T193" s="243"/>
      <c r="U193" s="245"/>
    </row>
    <row r="194" spans="1:16" ht="13.5" customHeight="1">
      <c r="A194" s="30"/>
      <c r="B194" s="31" t="s">
        <v>11</v>
      </c>
      <c r="C194" s="35" t="s">
        <v>42</v>
      </c>
      <c r="D194" s="35"/>
      <c r="E194" s="35"/>
      <c r="F194" s="35"/>
      <c r="G194" s="35"/>
      <c r="H194" s="35"/>
      <c r="I194" s="36"/>
      <c r="J194" s="36"/>
      <c r="K194" s="235" t="s">
        <v>14</v>
      </c>
      <c r="L194" s="235"/>
      <c r="M194" s="235"/>
      <c r="N194" s="33" t="s">
        <v>14</v>
      </c>
      <c r="O194" s="34"/>
      <c r="P194" s="34"/>
    </row>
    <row r="195" spans="1:16" ht="13.5" customHeight="1">
      <c r="A195" s="30"/>
      <c r="B195" s="31" t="s">
        <v>12</v>
      </c>
      <c r="C195" s="35" t="s">
        <v>42</v>
      </c>
      <c r="D195" s="35"/>
      <c r="E195" s="35"/>
      <c r="F195" s="35"/>
      <c r="G195" s="35"/>
      <c r="H195" s="35"/>
      <c r="I195" s="36"/>
      <c r="J195" s="36"/>
      <c r="K195" s="235" t="s">
        <v>14</v>
      </c>
      <c r="L195" s="235"/>
      <c r="M195" s="235"/>
      <c r="N195" s="33" t="s">
        <v>14</v>
      </c>
      <c r="O195" s="37"/>
      <c r="P195" s="37"/>
    </row>
    <row r="196" spans="1:16" ht="13.5" customHeight="1">
      <c r="A196" s="30"/>
      <c r="B196" s="31" t="s">
        <v>13</v>
      </c>
      <c r="C196" s="35" t="s">
        <v>355</v>
      </c>
      <c r="D196" s="35"/>
      <c r="E196" s="35"/>
      <c r="F196" s="35"/>
      <c r="G196" s="35"/>
      <c r="H196" s="35"/>
      <c r="I196" s="36"/>
      <c r="J196" s="36"/>
      <c r="K196" s="235" t="s">
        <v>14</v>
      </c>
      <c r="L196" s="235"/>
      <c r="M196" s="235"/>
      <c r="N196" s="33" t="s">
        <v>14</v>
      </c>
      <c r="O196" s="34"/>
      <c r="P196" s="34"/>
    </row>
    <row r="197" spans="1:21" ht="13.5" customHeight="1">
      <c r="A197" s="30"/>
      <c r="B197" s="31"/>
      <c r="C197" s="35"/>
      <c r="D197" s="35"/>
      <c r="E197" s="35"/>
      <c r="F197" s="35"/>
      <c r="G197" s="35"/>
      <c r="H197" s="35"/>
      <c r="I197" s="36"/>
      <c r="J197" s="36"/>
      <c r="K197" s="36"/>
      <c r="L197" s="36"/>
      <c r="M197" s="38"/>
      <c r="N197" s="38"/>
      <c r="O197" s="34"/>
      <c r="P197" s="34"/>
      <c r="Q197" s="35"/>
      <c r="R197" s="39"/>
      <c r="S197" s="39"/>
      <c r="T197" s="39"/>
      <c r="U197" s="33"/>
    </row>
    <row r="198" spans="1:21" ht="13.5" customHeight="1">
      <c r="A198" s="30"/>
      <c r="B198" s="31"/>
      <c r="C198" s="35"/>
      <c r="D198" s="35"/>
      <c r="E198" s="35"/>
      <c r="F198" s="35"/>
      <c r="G198" s="35"/>
      <c r="H198" s="35"/>
      <c r="I198" s="36"/>
      <c r="J198" s="36"/>
      <c r="K198" s="36"/>
      <c r="L198" s="36"/>
      <c r="M198" s="38"/>
      <c r="N198" s="38"/>
      <c r="O198" s="34"/>
      <c r="P198" s="34"/>
      <c r="Q198" s="35"/>
      <c r="R198" s="39"/>
      <c r="S198" s="39"/>
      <c r="T198" s="39"/>
      <c r="U198" s="33"/>
    </row>
    <row r="199" spans="1:21" ht="13.5" customHeight="1">
      <c r="A199" s="43"/>
      <c r="B199" s="44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2"/>
      <c r="S199" s="42"/>
      <c r="T199" s="42"/>
      <c r="U199" s="42"/>
    </row>
    <row r="200" spans="1:21" ht="15" customHeight="1" thickBot="1">
      <c r="A200" s="19" t="s">
        <v>38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3.5" customHeight="1" thickBot="1">
      <c r="A201" s="76" t="s">
        <v>5</v>
      </c>
      <c r="B201" s="77" t="s">
        <v>6</v>
      </c>
      <c r="C201" s="267" t="s">
        <v>14</v>
      </c>
      <c r="D201" s="268"/>
      <c r="E201" s="268"/>
      <c r="F201" s="268"/>
      <c r="G201" s="268"/>
      <c r="H201" s="269">
        <v>19</v>
      </c>
      <c r="I201" s="268"/>
      <c r="J201" s="268"/>
      <c r="K201" s="268"/>
      <c r="L201" s="268"/>
      <c r="M201" s="269">
        <v>29</v>
      </c>
      <c r="N201" s="268"/>
      <c r="O201" s="268"/>
      <c r="P201" s="268"/>
      <c r="Q201" s="268"/>
      <c r="R201" s="259" t="s">
        <v>7</v>
      </c>
      <c r="S201" s="260"/>
      <c r="T201" s="78" t="s">
        <v>8</v>
      </c>
      <c r="U201" s="79" t="s">
        <v>9</v>
      </c>
    </row>
    <row r="202" spans="1:21" ht="13.5" customHeight="1" thickTop="1">
      <c r="A202" s="218"/>
      <c r="B202" s="22" t="s">
        <v>14</v>
      </c>
      <c r="C202" s="261" t="s">
        <v>49</v>
      </c>
      <c r="D202" s="262"/>
      <c r="E202" s="262"/>
      <c r="F202" s="262"/>
      <c r="G202" s="262"/>
      <c r="H202" s="263" t="s">
        <v>14</v>
      </c>
      <c r="I202" s="264"/>
      <c r="J202" s="264"/>
      <c r="K202" s="264"/>
      <c r="L202" s="264"/>
      <c r="M202" s="263" t="s">
        <v>14</v>
      </c>
      <c r="N202" s="264"/>
      <c r="O202" s="264"/>
      <c r="P202" s="264"/>
      <c r="Q202" s="264"/>
      <c r="R202" s="265" t="s">
        <v>14</v>
      </c>
      <c r="S202" s="266"/>
      <c r="T202" s="247" t="s">
        <v>14</v>
      </c>
      <c r="U202" s="249"/>
    </row>
    <row r="203" spans="1:21" ht="13.5" customHeight="1">
      <c r="A203" s="251"/>
      <c r="B203" s="219" t="s">
        <v>14</v>
      </c>
      <c r="C203" s="217" t="s">
        <v>257</v>
      </c>
      <c r="D203" s="217"/>
      <c r="E203" s="217"/>
      <c r="F203" s="217"/>
      <c r="G203" s="217"/>
      <c r="H203" s="25" t="s">
        <v>14</v>
      </c>
      <c r="I203" s="26" t="s">
        <v>14</v>
      </c>
      <c r="J203" s="26" t="s">
        <v>14</v>
      </c>
      <c r="K203" s="26" t="s">
        <v>14</v>
      </c>
      <c r="L203" s="26" t="s">
        <v>14</v>
      </c>
      <c r="M203" s="25" t="s">
        <v>14</v>
      </c>
      <c r="N203" s="26" t="s">
        <v>14</v>
      </c>
      <c r="O203" s="26" t="s">
        <v>14</v>
      </c>
      <c r="P203" s="26" t="s">
        <v>14</v>
      </c>
      <c r="Q203" s="26" t="s">
        <v>14</v>
      </c>
      <c r="R203" s="257"/>
      <c r="S203" s="258"/>
      <c r="T203" s="248"/>
      <c r="U203" s="250"/>
    </row>
    <row r="204" spans="1:21" ht="13.5" customHeight="1">
      <c r="A204" s="218">
        <v>19</v>
      </c>
      <c r="B204" s="56" t="s">
        <v>287</v>
      </c>
      <c r="C204" s="252" t="s">
        <v>14</v>
      </c>
      <c r="D204" s="253"/>
      <c r="E204" s="253"/>
      <c r="F204" s="253"/>
      <c r="G204" s="253"/>
      <c r="H204" s="254" t="s">
        <v>49</v>
      </c>
      <c r="I204" s="255"/>
      <c r="J204" s="255"/>
      <c r="K204" s="255"/>
      <c r="L204" s="255"/>
      <c r="M204" s="256" t="s">
        <v>110</v>
      </c>
      <c r="N204" s="253"/>
      <c r="O204" s="253"/>
      <c r="P204" s="253"/>
      <c r="Q204" s="253"/>
      <c r="R204" s="238" t="s">
        <v>255</v>
      </c>
      <c r="S204" s="239"/>
      <c r="T204" s="242">
        <v>2</v>
      </c>
      <c r="U204" s="244">
        <v>1</v>
      </c>
    </row>
    <row r="205" spans="1:21" ht="13.5" customHeight="1">
      <c r="A205" s="251"/>
      <c r="B205" s="24" t="s">
        <v>356</v>
      </c>
      <c r="C205" s="89" t="s">
        <v>14</v>
      </c>
      <c r="D205" s="26" t="s">
        <v>14</v>
      </c>
      <c r="E205" s="26" t="s">
        <v>14</v>
      </c>
      <c r="F205" s="26" t="s">
        <v>14</v>
      </c>
      <c r="G205" s="26" t="s">
        <v>14</v>
      </c>
      <c r="H205" s="216" t="s">
        <v>257</v>
      </c>
      <c r="I205" s="217"/>
      <c r="J205" s="217"/>
      <c r="K205" s="217"/>
      <c r="L205" s="217"/>
      <c r="M205" s="25" t="s">
        <v>127</v>
      </c>
      <c r="N205" s="26" t="s">
        <v>168</v>
      </c>
      <c r="O205" s="26" t="s">
        <v>112</v>
      </c>
      <c r="P205" s="26" t="s">
        <v>125</v>
      </c>
      <c r="Q205" s="26" t="s">
        <v>14</v>
      </c>
      <c r="R205" s="257"/>
      <c r="S205" s="258"/>
      <c r="T205" s="248"/>
      <c r="U205" s="250"/>
    </row>
    <row r="206" spans="1:21" ht="13.5" customHeight="1">
      <c r="A206" s="218">
        <v>29</v>
      </c>
      <c r="B206" s="213" t="s">
        <v>259</v>
      </c>
      <c r="C206" s="206" t="s">
        <v>14</v>
      </c>
      <c r="D206" s="204"/>
      <c r="E206" s="204"/>
      <c r="F206" s="204"/>
      <c r="G206" s="204"/>
      <c r="H206" s="246" t="s">
        <v>123</v>
      </c>
      <c r="I206" s="204"/>
      <c r="J206" s="204"/>
      <c r="K206" s="204"/>
      <c r="L206" s="204"/>
      <c r="M206" s="236" t="s">
        <v>49</v>
      </c>
      <c r="N206" s="237"/>
      <c r="O206" s="237"/>
      <c r="P206" s="237"/>
      <c r="Q206" s="237"/>
      <c r="R206" s="238" t="s">
        <v>260</v>
      </c>
      <c r="S206" s="239"/>
      <c r="T206" s="242">
        <v>1</v>
      </c>
      <c r="U206" s="244">
        <v>2</v>
      </c>
    </row>
    <row r="207" spans="1:21" ht="13.5" customHeight="1" thickBot="1">
      <c r="A207" s="205"/>
      <c r="B207" s="27" t="s">
        <v>357</v>
      </c>
      <c r="C207" s="90" t="s">
        <v>14</v>
      </c>
      <c r="D207" s="29" t="s">
        <v>14</v>
      </c>
      <c r="E207" s="29" t="s">
        <v>14</v>
      </c>
      <c r="F207" s="29" t="s">
        <v>14</v>
      </c>
      <c r="G207" s="29" t="s">
        <v>14</v>
      </c>
      <c r="H207" s="28" t="s">
        <v>121</v>
      </c>
      <c r="I207" s="29" t="s">
        <v>164</v>
      </c>
      <c r="J207" s="29" t="s">
        <v>119</v>
      </c>
      <c r="K207" s="29" t="s">
        <v>114</v>
      </c>
      <c r="L207" s="29" t="s">
        <v>14</v>
      </c>
      <c r="M207" s="214" t="s">
        <v>257</v>
      </c>
      <c r="N207" s="215"/>
      <c r="O207" s="215"/>
      <c r="P207" s="215"/>
      <c r="Q207" s="215"/>
      <c r="R207" s="240"/>
      <c r="S207" s="241"/>
      <c r="T207" s="243"/>
      <c r="U207" s="245"/>
    </row>
    <row r="208" spans="1:16" ht="13.5" customHeight="1">
      <c r="A208" s="30"/>
      <c r="B208" s="31" t="s">
        <v>11</v>
      </c>
      <c r="C208" s="35" t="s">
        <v>358</v>
      </c>
      <c r="D208" s="35"/>
      <c r="E208" s="35"/>
      <c r="F208" s="35"/>
      <c r="G208" s="35"/>
      <c r="H208" s="35"/>
      <c r="I208" s="36"/>
      <c r="J208" s="36"/>
      <c r="K208" s="235" t="s">
        <v>14</v>
      </c>
      <c r="L208" s="235"/>
      <c r="M208" s="235"/>
      <c r="N208" s="33" t="s">
        <v>14</v>
      </c>
      <c r="O208" s="34"/>
      <c r="P208" s="34"/>
    </row>
    <row r="209" spans="1:16" ht="13.5" customHeight="1">
      <c r="A209" s="30"/>
      <c r="B209" s="31" t="s">
        <v>12</v>
      </c>
      <c r="C209" s="35" t="s">
        <v>42</v>
      </c>
      <c r="D209" s="35"/>
      <c r="E209" s="35"/>
      <c r="F209" s="35"/>
      <c r="G209" s="35"/>
      <c r="H209" s="35"/>
      <c r="I209" s="36"/>
      <c r="J209" s="36"/>
      <c r="K209" s="235" t="s">
        <v>14</v>
      </c>
      <c r="L209" s="235"/>
      <c r="M209" s="235"/>
      <c r="N209" s="33" t="s">
        <v>14</v>
      </c>
      <c r="O209" s="37"/>
      <c r="P209" s="37"/>
    </row>
    <row r="210" spans="1:16" ht="13.5" customHeight="1">
      <c r="A210" s="30"/>
      <c r="B210" s="31" t="s">
        <v>13</v>
      </c>
      <c r="C210" s="35" t="s">
        <v>42</v>
      </c>
      <c r="D210" s="35"/>
      <c r="E210" s="35"/>
      <c r="F210" s="35"/>
      <c r="G210" s="35"/>
      <c r="H210" s="35"/>
      <c r="I210" s="36"/>
      <c r="J210" s="36"/>
      <c r="K210" s="235" t="s">
        <v>14</v>
      </c>
      <c r="L210" s="235"/>
      <c r="M210" s="235"/>
      <c r="N210" s="33" t="s">
        <v>14</v>
      </c>
      <c r="O210" s="34"/>
      <c r="P210" s="34"/>
    </row>
    <row r="211" spans="1:21" ht="13.5" customHeight="1">
      <c r="A211" s="30"/>
      <c r="B211" s="31"/>
      <c r="C211" s="35"/>
      <c r="D211" s="35"/>
      <c r="E211" s="35"/>
      <c r="F211" s="35"/>
      <c r="G211" s="35"/>
      <c r="H211" s="35"/>
      <c r="I211" s="36"/>
      <c r="J211" s="36"/>
      <c r="K211" s="36"/>
      <c r="L211" s="36"/>
      <c r="M211" s="38"/>
      <c r="N211" s="38"/>
      <c r="O211" s="34"/>
      <c r="P211" s="34"/>
      <c r="Q211" s="35"/>
      <c r="R211" s="39"/>
      <c r="S211" s="39"/>
      <c r="T211" s="39"/>
      <c r="U211" s="33"/>
    </row>
    <row r="212" spans="1:21" ht="13.5" customHeight="1">
      <c r="A212" s="30"/>
      <c r="B212" s="31"/>
      <c r="C212" s="35"/>
      <c r="D212" s="35"/>
      <c r="E212" s="35"/>
      <c r="F212" s="35"/>
      <c r="G212" s="35"/>
      <c r="H212" s="35"/>
      <c r="I212" s="36"/>
      <c r="J212" s="36"/>
      <c r="K212" s="36"/>
      <c r="L212" s="36"/>
      <c r="M212" s="38"/>
      <c r="N212" s="38"/>
      <c r="O212" s="34"/>
      <c r="P212" s="34"/>
      <c r="Q212" s="35"/>
      <c r="R212" s="39"/>
      <c r="S212" s="39"/>
      <c r="T212" s="39"/>
      <c r="U212" s="33"/>
    </row>
    <row r="213" spans="1:21" ht="13.5" customHeight="1">
      <c r="A213" s="46"/>
      <c r="B213" s="47"/>
      <c r="C213" s="48"/>
      <c r="D213" s="48"/>
      <c r="E213" s="48"/>
      <c r="F213" s="48"/>
      <c r="G213" s="48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50"/>
      <c r="S213" s="51"/>
      <c r="T213" s="52"/>
      <c r="U213" s="23"/>
    </row>
    <row r="214" spans="1:21" ht="15" customHeight="1" thickBot="1">
      <c r="A214" s="19" t="s">
        <v>39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3.5" customHeight="1" thickBot="1">
      <c r="A215" s="76" t="s">
        <v>5</v>
      </c>
      <c r="B215" s="77" t="s">
        <v>6</v>
      </c>
      <c r="C215" s="267">
        <v>38</v>
      </c>
      <c r="D215" s="268"/>
      <c r="E215" s="268"/>
      <c r="F215" s="268"/>
      <c r="G215" s="268"/>
      <c r="H215" s="269" t="s">
        <v>14</v>
      </c>
      <c r="I215" s="268"/>
      <c r="J215" s="268"/>
      <c r="K215" s="268"/>
      <c r="L215" s="268"/>
      <c r="M215" s="269">
        <v>33</v>
      </c>
      <c r="N215" s="268"/>
      <c r="O215" s="268"/>
      <c r="P215" s="268"/>
      <c r="Q215" s="268"/>
      <c r="R215" s="259" t="s">
        <v>7</v>
      </c>
      <c r="S215" s="260"/>
      <c r="T215" s="78" t="s">
        <v>8</v>
      </c>
      <c r="U215" s="79" t="s">
        <v>9</v>
      </c>
    </row>
    <row r="216" spans="1:21" ht="13.5" customHeight="1" thickTop="1">
      <c r="A216" s="218">
        <v>38</v>
      </c>
      <c r="B216" s="22" t="s">
        <v>283</v>
      </c>
      <c r="C216" s="261" t="s">
        <v>49</v>
      </c>
      <c r="D216" s="262"/>
      <c r="E216" s="262"/>
      <c r="F216" s="262"/>
      <c r="G216" s="262"/>
      <c r="H216" s="263" t="s">
        <v>14</v>
      </c>
      <c r="I216" s="264"/>
      <c r="J216" s="264"/>
      <c r="K216" s="264"/>
      <c r="L216" s="264"/>
      <c r="M216" s="263" t="s">
        <v>117</v>
      </c>
      <c r="N216" s="264"/>
      <c r="O216" s="264"/>
      <c r="P216" s="264"/>
      <c r="Q216" s="264"/>
      <c r="R216" s="265" t="s">
        <v>279</v>
      </c>
      <c r="S216" s="266"/>
      <c r="T216" s="247">
        <v>1</v>
      </c>
      <c r="U216" s="249">
        <v>2</v>
      </c>
    </row>
    <row r="217" spans="1:21" ht="13.5" customHeight="1">
      <c r="A217" s="251"/>
      <c r="B217" s="219" t="s">
        <v>359</v>
      </c>
      <c r="C217" s="217" t="s">
        <v>257</v>
      </c>
      <c r="D217" s="217"/>
      <c r="E217" s="217"/>
      <c r="F217" s="217"/>
      <c r="G217" s="217"/>
      <c r="H217" s="25" t="s">
        <v>14</v>
      </c>
      <c r="I217" s="26" t="s">
        <v>14</v>
      </c>
      <c r="J217" s="26" t="s">
        <v>14</v>
      </c>
      <c r="K217" s="26" t="s">
        <v>14</v>
      </c>
      <c r="L217" s="26" t="s">
        <v>14</v>
      </c>
      <c r="M217" s="25" t="s">
        <v>146</v>
      </c>
      <c r="N217" s="26" t="s">
        <v>120</v>
      </c>
      <c r="O217" s="26" t="s">
        <v>122</v>
      </c>
      <c r="P217" s="26" t="s">
        <v>14</v>
      </c>
      <c r="Q217" s="26" t="s">
        <v>14</v>
      </c>
      <c r="R217" s="257"/>
      <c r="S217" s="258"/>
      <c r="T217" s="248"/>
      <c r="U217" s="250"/>
    </row>
    <row r="218" spans="1:21" ht="13.5" customHeight="1">
      <c r="A218" s="218"/>
      <c r="B218" s="56" t="s">
        <v>14</v>
      </c>
      <c r="C218" s="252" t="s">
        <v>14</v>
      </c>
      <c r="D218" s="253"/>
      <c r="E218" s="253"/>
      <c r="F218" s="253"/>
      <c r="G218" s="253"/>
      <c r="H218" s="254" t="s">
        <v>49</v>
      </c>
      <c r="I218" s="255"/>
      <c r="J218" s="255"/>
      <c r="K218" s="255"/>
      <c r="L218" s="255"/>
      <c r="M218" s="256" t="s">
        <v>14</v>
      </c>
      <c r="N218" s="253"/>
      <c r="O218" s="253"/>
      <c r="P218" s="253"/>
      <c r="Q218" s="253"/>
      <c r="R218" s="238" t="s">
        <v>258</v>
      </c>
      <c r="S218" s="239"/>
      <c r="T218" s="242" t="s">
        <v>14</v>
      </c>
      <c r="U218" s="244"/>
    </row>
    <row r="219" spans="1:21" ht="13.5" customHeight="1">
      <c r="A219" s="251"/>
      <c r="B219" s="24" t="s">
        <v>14</v>
      </c>
      <c r="C219" s="89" t="s">
        <v>14</v>
      </c>
      <c r="D219" s="26" t="s">
        <v>14</v>
      </c>
      <c r="E219" s="26" t="s">
        <v>14</v>
      </c>
      <c r="F219" s="26" t="s">
        <v>14</v>
      </c>
      <c r="G219" s="26" t="s">
        <v>14</v>
      </c>
      <c r="H219" s="216" t="s">
        <v>257</v>
      </c>
      <c r="I219" s="217"/>
      <c r="J219" s="217"/>
      <c r="K219" s="217"/>
      <c r="L219" s="217"/>
      <c r="M219" s="25" t="s">
        <v>14</v>
      </c>
      <c r="N219" s="26" t="s">
        <v>14</v>
      </c>
      <c r="O219" s="26" t="s">
        <v>14</v>
      </c>
      <c r="P219" s="26" t="s">
        <v>14</v>
      </c>
      <c r="Q219" s="26" t="s">
        <v>14</v>
      </c>
      <c r="R219" s="257"/>
      <c r="S219" s="258"/>
      <c r="T219" s="248"/>
      <c r="U219" s="250"/>
    </row>
    <row r="220" spans="1:21" ht="13.5" customHeight="1">
      <c r="A220" s="218">
        <v>33</v>
      </c>
      <c r="B220" s="213" t="s">
        <v>290</v>
      </c>
      <c r="C220" s="206" t="s">
        <v>109</v>
      </c>
      <c r="D220" s="204"/>
      <c r="E220" s="204"/>
      <c r="F220" s="204"/>
      <c r="G220" s="204"/>
      <c r="H220" s="246" t="s">
        <v>14</v>
      </c>
      <c r="I220" s="204"/>
      <c r="J220" s="204"/>
      <c r="K220" s="204"/>
      <c r="L220" s="204"/>
      <c r="M220" s="236" t="s">
        <v>49</v>
      </c>
      <c r="N220" s="237"/>
      <c r="O220" s="237"/>
      <c r="P220" s="237"/>
      <c r="Q220" s="237"/>
      <c r="R220" s="238" t="s">
        <v>277</v>
      </c>
      <c r="S220" s="239"/>
      <c r="T220" s="242">
        <v>2</v>
      </c>
      <c r="U220" s="244">
        <v>1</v>
      </c>
    </row>
    <row r="221" spans="1:21" ht="13.5" customHeight="1" thickBot="1">
      <c r="A221" s="205"/>
      <c r="B221" s="27" t="s">
        <v>360</v>
      </c>
      <c r="C221" s="90" t="s">
        <v>145</v>
      </c>
      <c r="D221" s="29" t="s">
        <v>113</v>
      </c>
      <c r="E221" s="29" t="s">
        <v>116</v>
      </c>
      <c r="F221" s="29" t="s">
        <v>14</v>
      </c>
      <c r="G221" s="29" t="s">
        <v>14</v>
      </c>
      <c r="H221" s="28" t="s">
        <v>14</v>
      </c>
      <c r="I221" s="29" t="s">
        <v>14</v>
      </c>
      <c r="J221" s="29" t="s">
        <v>14</v>
      </c>
      <c r="K221" s="29" t="s">
        <v>14</v>
      </c>
      <c r="L221" s="29" t="s">
        <v>14</v>
      </c>
      <c r="M221" s="214" t="s">
        <v>257</v>
      </c>
      <c r="N221" s="215"/>
      <c r="O221" s="215"/>
      <c r="P221" s="215"/>
      <c r="Q221" s="215"/>
      <c r="R221" s="240"/>
      <c r="S221" s="241"/>
      <c r="T221" s="243"/>
      <c r="U221" s="245"/>
    </row>
    <row r="222" spans="1:16" ht="13.5" customHeight="1">
      <c r="A222" s="30"/>
      <c r="B222" s="31" t="s">
        <v>11</v>
      </c>
      <c r="C222" s="35" t="s">
        <v>42</v>
      </c>
      <c r="D222" s="35"/>
      <c r="E222" s="35"/>
      <c r="F222" s="35"/>
      <c r="G222" s="35"/>
      <c r="H222" s="35"/>
      <c r="I222" s="36"/>
      <c r="J222" s="36"/>
      <c r="K222" s="235" t="s">
        <v>14</v>
      </c>
      <c r="L222" s="235"/>
      <c r="M222" s="235"/>
      <c r="N222" s="33" t="s">
        <v>14</v>
      </c>
      <c r="O222" s="34"/>
      <c r="P222" s="34"/>
    </row>
    <row r="223" spans="1:16" ht="13.5" customHeight="1">
      <c r="A223" s="30"/>
      <c r="B223" s="31" t="s">
        <v>12</v>
      </c>
      <c r="C223" s="35" t="s">
        <v>42</v>
      </c>
      <c r="D223" s="35"/>
      <c r="E223" s="35"/>
      <c r="F223" s="35"/>
      <c r="G223" s="35"/>
      <c r="H223" s="35"/>
      <c r="I223" s="36"/>
      <c r="J223" s="36"/>
      <c r="K223" s="235" t="s">
        <v>14</v>
      </c>
      <c r="L223" s="235"/>
      <c r="M223" s="235"/>
      <c r="N223" s="33" t="s">
        <v>14</v>
      </c>
      <c r="O223" s="37"/>
      <c r="P223" s="37"/>
    </row>
    <row r="224" spans="1:16" ht="13.5" customHeight="1">
      <c r="A224" s="30"/>
      <c r="B224" s="31" t="s">
        <v>13</v>
      </c>
      <c r="C224" s="35" t="s">
        <v>361</v>
      </c>
      <c r="D224" s="35"/>
      <c r="E224" s="35"/>
      <c r="F224" s="35"/>
      <c r="G224" s="35"/>
      <c r="H224" s="35"/>
      <c r="I224" s="36"/>
      <c r="J224" s="36"/>
      <c r="K224" s="235" t="s">
        <v>14</v>
      </c>
      <c r="L224" s="235"/>
      <c r="M224" s="235"/>
      <c r="N224" s="33" t="s">
        <v>14</v>
      </c>
      <c r="O224" s="34"/>
      <c r="P224" s="34"/>
    </row>
  </sheetData>
  <mergeCells count="552">
    <mergeCell ref="A1:U1"/>
    <mergeCell ref="D2:N2"/>
    <mergeCell ref="R2:U2"/>
    <mergeCell ref="T3:U3"/>
    <mergeCell ref="C5:G5"/>
    <mergeCell ref="H5:L5"/>
    <mergeCell ref="M5:Q5"/>
    <mergeCell ref="R5:S5"/>
    <mergeCell ref="A6:A7"/>
    <mergeCell ref="C6:G6"/>
    <mergeCell ref="H6:L6"/>
    <mergeCell ref="M6:Q6"/>
    <mergeCell ref="R6:S7"/>
    <mergeCell ref="T6:T7"/>
    <mergeCell ref="U6:U7"/>
    <mergeCell ref="C7:G7"/>
    <mergeCell ref="A8:A9"/>
    <mergeCell ref="C8:G8"/>
    <mergeCell ref="H8:L8"/>
    <mergeCell ref="M8:Q8"/>
    <mergeCell ref="H9:L9"/>
    <mergeCell ref="R8:S9"/>
    <mergeCell ref="T8:T9"/>
    <mergeCell ref="U8:U9"/>
    <mergeCell ref="X8:Y8"/>
    <mergeCell ref="X9:Y9"/>
    <mergeCell ref="A10:A11"/>
    <mergeCell ref="C10:G10"/>
    <mergeCell ref="H10:L10"/>
    <mergeCell ref="M10:Q10"/>
    <mergeCell ref="M11:Q11"/>
    <mergeCell ref="R10:S11"/>
    <mergeCell ref="T10:T11"/>
    <mergeCell ref="U10:U11"/>
    <mergeCell ref="X10:Y10"/>
    <mergeCell ref="X11:Y11"/>
    <mergeCell ref="K12:M12"/>
    <mergeCell ref="X12:Y12"/>
    <mergeCell ref="K13:M13"/>
    <mergeCell ref="X13:Y13"/>
    <mergeCell ref="K14:M14"/>
    <mergeCell ref="X14:Y14"/>
    <mergeCell ref="X17:Y17"/>
    <mergeCell ref="X18:Y18"/>
    <mergeCell ref="C19:G19"/>
    <mergeCell ref="H19:L19"/>
    <mergeCell ref="M19:Q19"/>
    <mergeCell ref="R19:S19"/>
    <mergeCell ref="X19:Y19"/>
    <mergeCell ref="A20:A21"/>
    <mergeCell ref="C20:G20"/>
    <mergeCell ref="H20:L20"/>
    <mergeCell ref="M20:Q20"/>
    <mergeCell ref="R20:S21"/>
    <mergeCell ref="T20:T21"/>
    <mergeCell ref="U20:U21"/>
    <mergeCell ref="X20:Y20"/>
    <mergeCell ref="C21:G21"/>
    <mergeCell ref="X21:Y21"/>
    <mergeCell ref="A22:A23"/>
    <mergeCell ref="C22:G22"/>
    <mergeCell ref="H22:L22"/>
    <mergeCell ref="M22:Q22"/>
    <mergeCell ref="R22:S23"/>
    <mergeCell ref="T22:T23"/>
    <mergeCell ref="U22:U23"/>
    <mergeCell ref="X22:Y22"/>
    <mergeCell ref="H23:L23"/>
    <mergeCell ref="X23:Y23"/>
    <mergeCell ref="A24:A25"/>
    <mergeCell ref="C24:G24"/>
    <mergeCell ref="H24:L24"/>
    <mergeCell ref="M24:Q24"/>
    <mergeCell ref="R24:S25"/>
    <mergeCell ref="T24:T25"/>
    <mergeCell ref="U24:U25"/>
    <mergeCell ref="X24:Y24"/>
    <mergeCell ref="M25:Q25"/>
    <mergeCell ref="X25:Y25"/>
    <mergeCell ref="K26:M26"/>
    <mergeCell ref="X26:Y26"/>
    <mergeCell ref="K27:M27"/>
    <mergeCell ref="X27:Y27"/>
    <mergeCell ref="K28:M28"/>
    <mergeCell ref="X28:Y28"/>
    <mergeCell ref="X31:Y31"/>
    <mergeCell ref="X32:Y32"/>
    <mergeCell ref="C33:G33"/>
    <mergeCell ref="H33:L33"/>
    <mergeCell ref="M33:Q33"/>
    <mergeCell ref="R33:S33"/>
    <mergeCell ref="X33:Y33"/>
    <mergeCell ref="A34:A35"/>
    <mergeCell ref="C34:G34"/>
    <mergeCell ref="H34:L34"/>
    <mergeCell ref="M34:Q34"/>
    <mergeCell ref="R34:S35"/>
    <mergeCell ref="T34:T35"/>
    <mergeCell ref="U34:U35"/>
    <mergeCell ref="X34:Y34"/>
    <mergeCell ref="C35:G35"/>
    <mergeCell ref="X35:Y35"/>
    <mergeCell ref="A36:A37"/>
    <mergeCell ref="C36:G36"/>
    <mergeCell ref="H36:L36"/>
    <mergeCell ref="M36:Q36"/>
    <mergeCell ref="R36:S37"/>
    <mergeCell ref="T36:T37"/>
    <mergeCell ref="U36:U37"/>
    <mergeCell ref="X36:Y36"/>
    <mergeCell ref="H37:L37"/>
    <mergeCell ref="X37:Y37"/>
    <mergeCell ref="A38:A39"/>
    <mergeCell ref="C38:G38"/>
    <mergeCell ref="H38:L38"/>
    <mergeCell ref="M38:Q38"/>
    <mergeCell ref="R38:S39"/>
    <mergeCell ref="T38:T39"/>
    <mergeCell ref="U38:U39"/>
    <mergeCell ref="X38:Y38"/>
    <mergeCell ref="M39:Q39"/>
    <mergeCell ref="X39:Y39"/>
    <mergeCell ref="K40:M40"/>
    <mergeCell ref="X40:Y40"/>
    <mergeCell ref="K41:M41"/>
    <mergeCell ref="X41:Y41"/>
    <mergeCell ref="K42:M42"/>
    <mergeCell ref="X42:Y42"/>
    <mergeCell ref="X45:Y45"/>
    <mergeCell ref="X46:Y46"/>
    <mergeCell ref="C47:G47"/>
    <mergeCell ref="H47:L47"/>
    <mergeCell ref="M47:Q47"/>
    <mergeCell ref="R47:S47"/>
    <mergeCell ref="X47:Y47"/>
    <mergeCell ref="A48:A49"/>
    <mergeCell ref="C48:G48"/>
    <mergeCell ref="H48:L48"/>
    <mergeCell ref="M48:Q48"/>
    <mergeCell ref="R48:S49"/>
    <mergeCell ref="T48:T49"/>
    <mergeCell ref="U48:U49"/>
    <mergeCell ref="X48:Y48"/>
    <mergeCell ref="C49:G49"/>
    <mergeCell ref="X49:Y49"/>
    <mergeCell ref="A50:A51"/>
    <mergeCell ref="C50:G50"/>
    <mergeCell ref="H50:L50"/>
    <mergeCell ref="M50:Q50"/>
    <mergeCell ref="R50:S51"/>
    <mergeCell ref="T50:T51"/>
    <mergeCell ref="U50:U51"/>
    <mergeCell ref="X50:Y50"/>
    <mergeCell ref="H51:L51"/>
    <mergeCell ref="X51:Y51"/>
    <mergeCell ref="A52:A53"/>
    <mergeCell ref="C52:G52"/>
    <mergeCell ref="H52:L52"/>
    <mergeCell ref="M52:Q52"/>
    <mergeCell ref="R52:S53"/>
    <mergeCell ref="T52:T53"/>
    <mergeCell ref="U52:U53"/>
    <mergeCell ref="X52:Y52"/>
    <mergeCell ref="M53:Q53"/>
    <mergeCell ref="X53:Y53"/>
    <mergeCell ref="K54:M54"/>
    <mergeCell ref="K55:M55"/>
    <mergeCell ref="K56:M56"/>
    <mergeCell ref="A57:U57"/>
    <mergeCell ref="D58:N58"/>
    <mergeCell ref="R58:U58"/>
    <mergeCell ref="T59:U59"/>
    <mergeCell ref="C61:G61"/>
    <mergeCell ref="H61:L61"/>
    <mergeCell ref="M61:Q61"/>
    <mergeCell ref="R61:S61"/>
    <mergeCell ref="A62:A63"/>
    <mergeCell ref="C62:G62"/>
    <mergeCell ref="H62:L62"/>
    <mergeCell ref="M62:Q62"/>
    <mergeCell ref="R62:S63"/>
    <mergeCell ref="T62:T63"/>
    <mergeCell ref="U62:U63"/>
    <mergeCell ref="C63:G63"/>
    <mergeCell ref="A64:A65"/>
    <mergeCell ref="C64:G64"/>
    <mergeCell ref="H64:L64"/>
    <mergeCell ref="M64:Q64"/>
    <mergeCell ref="R64:S65"/>
    <mergeCell ref="T64:T65"/>
    <mergeCell ref="U64:U65"/>
    <mergeCell ref="H65:L65"/>
    <mergeCell ref="A66:A67"/>
    <mergeCell ref="C66:G66"/>
    <mergeCell ref="H66:L66"/>
    <mergeCell ref="M66:Q66"/>
    <mergeCell ref="R66:S67"/>
    <mergeCell ref="T66:T67"/>
    <mergeCell ref="U66:U67"/>
    <mergeCell ref="M67:Q67"/>
    <mergeCell ref="K68:M68"/>
    <mergeCell ref="K69:M69"/>
    <mergeCell ref="K70:M70"/>
    <mergeCell ref="C75:G75"/>
    <mergeCell ref="H75:L75"/>
    <mergeCell ref="M75:Q75"/>
    <mergeCell ref="R75:S75"/>
    <mergeCell ref="A76:A77"/>
    <mergeCell ref="C76:G76"/>
    <mergeCell ref="H76:L76"/>
    <mergeCell ref="M76:Q76"/>
    <mergeCell ref="R76:S77"/>
    <mergeCell ref="T76:T77"/>
    <mergeCell ref="U76:U77"/>
    <mergeCell ref="C77:G77"/>
    <mergeCell ref="A78:A79"/>
    <mergeCell ref="C78:G78"/>
    <mergeCell ref="H78:L78"/>
    <mergeCell ref="M78:Q78"/>
    <mergeCell ref="R78:S79"/>
    <mergeCell ref="T78:T79"/>
    <mergeCell ref="U78:U79"/>
    <mergeCell ref="H79:L79"/>
    <mergeCell ref="A80:A81"/>
    <mergeCell ref="C80:G80"/>
    <mergeCell ref="H80:L80"/>
    <mergeCell ref="M80:Q80"/>
    <mergeCell ref="R80:S81"/>
    <mergeCell ref="T80:T81"/>
    <mergeCell ref="U80:U81"/>
    <mergeCell ref="M81:Q81"/>
    <mergeCell ref="K82:M82"/>
    <mergeCell ref="K83:M83"/>
    <mergeCell ref="K84:M84"/>
    <mergeCell ref="C89:G89"/>
    <mergeCell ref="H89:L89"/>
    <mergeCell ref="M89:Q89"/>
    <mergeCell ref="R89:S89"/>
    <mergeCell ref="A90:A91"/>
    <mergeCell ref="C90:G90"/>
    <mergeCell ref="H90:L90"/>
    <mergeCell ref="M90:Q90"/>
    <mergeCell ref="R90:S91"/>
    <mergeCell ref="T90:T91"/>
    <mergeCell ref="U90:U91"/>
    <mergeCell ref="C91:G91"/>
    <mergeCell ref="A92:A93"/>
    <mergeCell ref="C92:G92"/>
    <mergeCell ref="H92:L92"/>
    <mergeCell ref="M92:Q92"/>
    <mergeCell ref="R92:S93"/>
    <mergeCell ref="T92:T93"/>
    <mergeCell ref="U92:U93"/>
    <mergeCell ref="H93:L93"/>
    <mergeCell ref="A94:A95"/>
    <mergeCell ref="C94:G94"/>
    <mergeCell ref="H94:L94"/>
    <mergeCell ref="M94:Q94"/>
    <mergeCell ref="R94:S95"/>
    <mergeCell ref="T94:T95"/>
    <mergeCell ref="U94:U95"/>
    <mergeCell ref="M95:Q95"/>
    <mergeCell ref="K96:M96"/>
    <mergeCell ref="K97:M97"/>
    <mergeCell ref="K98:M98"/>
    <mergeCell ref="C103:G103"/>
    <mergeCell ref="H103:L103"/>
    <mergeCell ref="M103:Q103"/>
    <mergeCell ref="R103:S103"/>
    <mergeCell ref="A104:A105"/>
    <mergeCell ref="C104:G104"/>
    <mergeCell ref="H104:L104"/>
    <mergeCell ref="M104:Q104"/>
    <mergeCell ref="R104:S105"/>
    <mergeCell ref="T104:T105"/>
    <mergeCell ref="U104:U105"/>
    <mergeCell ref="C105:G105"/>
    <mergeCell ref="A106:A107"/>
    <mergeCell ref="C106:G106"/>
    <mergeCell ref="H106:L106"/>
    <mergeCell ref="M106:Q106"/>
    <mergeCell ref="R106:S107"/>
    <mergeCell ref="T106:T107"/>
    <mergeCell ref="U106:U107"/>
    <mergeCell ref="H107:L107"/>
    <mergeCell ref="A108:A109"/>
    <mergeCell ref="C108:G108"/>
    <mergeCell ref="H108:L108"/>
    <mergeCell ref="M108:Q108"/>
    <mergeCell ref="R108:S109"/>
    <mergeCell ref="T108:T109"/>
    <mergeCell ref="U108:U109"/>
    <mergeCell ref="M109:Q109"/>
    <mergeCell ref="K110:M110"/>
    <mergeCell ref="K111:M111"/>
    <mergeCell ref="K112:M112"/>
    <mergeCell ref="A113:U113"/>
    <mergeCell ref="D114:N114"/>
    <mergeCell ref="R114:U114"/>
    <mergeCell ref="T115:U115"/>
    <mergeCell ref="C117:G117"/>
    <mergeCell ref="H117:L117"/>
    <mergeCell ref="M117:Q117"/>
    <mergeCell ref="R117:S117"/>
    <mergeCell ref="A118:A119"/>
    <mergeCell ref="C118:G118"/>
    <mergeCell ref="H118:L118"/>
    <mergeCell ref="M118:Q118"/>
    <mergeCell ref="R118:S119"/>
    <mergeCell ref="T118:T119"/>
    <mergeCell ref="U118:U119"/>
    <mergeCell ref="C119:G119"/>
    <mergeCell ref="A120:A121"/>
    <mergeCell ref="C120:G120"/>
    <mergeCell ref="H120:L120"/>
    <mergeCell ref="M120:Q120"/>
    <mergeCell ref="R120:S121"/>
    <mergeCell ref="T120:T121"/>
    <mergeCell ref="U120:U121"/>
    <mergeCell ref="H121:L121"/>
    <mergeCell ref="A122:A123"/>
    <mergeCell ref="C122:G122"/>
    <mergeCell ref="H122:L122"/>
    <mergeCell ref="M122:Q122"/>
    <mergeCell ref="R122:S123"/>
    <mergeCell ref="T122:T123"/>
    <mergeCell ref="U122:U123"/>
    <mergeCell ref="M123:Q123"/>
    <mergeCell ref="K124:M124"/>
    <mergeCell ref="K125:M125"/>
    <mergeCell ref="K126:M126"/>
    <mergeCell ref="C131:G131"/>
    <mergeCell ref="H131:L131"/>
    <mergeCell ref="M131:Q131"/>
    <mergeCell ref="R131:S131"/>
    <mergeCell ref="A132:A133"/>
    <mergeCell ref="C132:G132"/>
    <mergeCell ref="H132:L132"/>
    <mergeCell ref="M132:Q132"/>
    <mergeCell ref="R132:S133"/>
    <mergeCell ref="T132:T133"/>
    <mergeCell ref="U132:U133"/>
    <mergeCell ref="C133:G133"/>
    <mergeCell ref="A134:A135"/>
    <mergeCell ref="C134:G134"/>
    <mergeCell ref="H134:L134"/>
    <mergeCell ref="M134:Q134"/>
    <mergeCell ref="R134:S135"/>
    <mergeCell ref="T134:T135"/>
    <mergeCell ref="U134:U135"/>
    <mergeCell ref="H135:L135"/>
    <mergeCell ref="A136:A137"/>
    <mergeCell ref="C136:G136"/>
    <mergeCell ref="H136:L136"/>
    <mergeCell ref="M136:Q136"/>
    <mergeCell ref="R136:S137"/>
    <mergeCell ref="T136:T137"/>
    <mergeCell ref="U136:U137"/>
    <mergeCell ref="M137:Q137"/>
    <mergeCell ref="K138:M138"/>
    <mergeCell ref="K139:M139"/>
    <mergeCell ref="K140:M140"/>
    <mergeCell ref="C145:G145"/>
    <mergeCell ref="H145:L145"/>
    <mergeCell ref="M145:Q145"/>
    <mergeCell ref="R145:S145"/>
    <mergeCell ref="A146:A147"/>
    <mergeCell ref="C146:G146"/>
    <mergeCell ref="H146:L146"/>
    <mergeCell ref="M146:Q146"/>
    <mergeCell ref="R146:S147"/>
    <mergeCell ref="T146:T147"/>
    <mergeCell ref="U146:U147"/>
    <mergeCell ref="C147:G147"/>
    <mergeCell ref="A148:A149"/>
    <mergeCell ref="C148:G148"/>
    <mergeCell ref="H148:L148"/>
    <mergeCell ref="M148:Q148"/>
    <mergeCell ref="R148:S149"/>
    <mergeCell ref="T148:T149"/>
    <mergeCell ref="U148:U149"/>
    <mergeCell ref="H149:L149"/>
    <mergeCell ref="A150:A151"/>
    <mergeCell ref="C150:G150"/>
    <mergeCell ref="H150:L150"/>
    <mergeCell ref="M150:Q150"/>
    <mergeCell ref="R150:S151"/>
    <mergeCell ref="T150:T151"/>
    <mergeCell ref="U150:U151"/>
    <mergeCell ref="M151:Q151"/>
    <mergeCell ref="K152:M152"/>
    <mergeCell ref="K153:M153"/>
    <mergeCell ref="K154:M154"/>
    <mergeCell ref="C159:G159"/>
    <mergeCell ref="H159:L159"/>
    <mergeCell ref="M159:Q159"/>
    <mergeCell ref="R159:S159"/>
    <mergeCell ref="A160:A161"/>
    <mergeCell ref="C160:G160"/>
    <mergeCell ref="H160:L160"/>
    <mergeCell ref="M160:Q160"/>
    <mergeCell ref="R160:S161"/>
    <mergeCell ref="T160:T161"/>
    <mergeCell ref="U160:U161"/>
    <mergeCell ref="C161:G161"/>
    <mergeCell ref="A162:A163"/>
    <mergeCell ref="C162:G162"/>
    <mergeCell ref="H162:L162"/>
    <mergeCell ref="M162:Q162"/>
    <mergeCell ref="R162:S163"/>
    <mergeCell ref="T162:T163"/>
    <mergeCell ref="U162:U163"/>
    <mergeCell ref="H163:L163"/>
    <mergeCell ref="A164:A165"/>
    <mergeCell ref="C164:G164"/>
    <mergeCell ref="H164:L164"/>
    <mergeCell ref="M164:Q164"/>
    <mergeCell ref="R164:S165"/>
    <mergeCell ref="T164:T165"/>
    <mergeCell ref="U164:U165"/>
    <mergeCell ref="M165:Q165"/>
    <mergeCell ref="K166:M166"/>
    <mergeCell ref="K167:M167"/>
    <mergeCell ref="K168:M168"/>
    <mergeCell ref="A169:U169"/>
    <mergeCell ref="D170:N170"/>
    <mergeCell ref="R170:U170"/>
    <mergeCell ref="T171:U171"/>
    <mergeCell ref="C173:G173"/>
    <mergeCell ref="H173:L173"/>
    <mergeCell ref="M173:Q173"/>
    <mergeCell ref="R173:S173"/>
    <mergeCell ref="A174:A175"/>
    <mergeCell ref="C174:G174"/>
    <mergeCell ref="H174:L174"/>
    <mergeCell ref="M174:Q174"/>
    <mergeCell ref="R174:S175"/>
    <mergeCell ref="T174:T175"/>
    <mergeCell ref="U174:U175"/>
    <mergeCell ref="C175:G175"/>
    <mergeCell ref="A176:A177"/>
    <mergeCell ref="C176:G176"/>
    <mergeCell ref="H176:L176"/>
    <mergeCell ref="M176:Q176"/>
    <mergeCell ref="R176:S177"/>
    <mergeCell ref="T176:T177"/>
    <mergeCell ref="U176:U177"/>
    <mergeCell ref="H177:L177"/>
    <mergeCell ref="A178:A179"/>
    <mergeCell ref="C178:G178"/>
    <mergeCell ref="H178:L178"/>
    <mergeCell ref="M178:Q178"/>
    <mergeCell ref="R178:S179"/>
    <mergeCell ref="T178:T179"/>
    <mergeCell ref="U178:U179"/>
    <mergeCell ref="M179:Q179"/>
    <mergeCell ref="K180:M180"/>
    <mergeCell ref="K181:M181"/>
    <mergeCell ref="K182:M182"/>
    <mergeCell ref="C187:G187"/>
    <mergeCell ref="H187:L187"/>
    <mergeCell ref="M187:Q187"/>
    <mergeCell ref="R187:S187"/>
    <mergeCell ref="A188:A189"/>
    <mergeCell ref="C188:G188"/>
    <mergeCell ref="H188:L188"/>
    <mergeCell ref="M188:Q188"/>
    <mergeCell ref="R188:S189"/>
    <mergeCell ref="T188:T189"/>
    <mergeCell ref="U188:U189"/>
    <mergeCell ref="C189:G189"/>
    <mergeCell ref="A190:A191"/>
    <mergeCell ref="C190:G190"/>
    <mergeCell ref="H190:L190"/>
    <mergeCell ref="M190:Q190"/>
    <mergeCell ref="R190:S191"/>
    <mergeCell ref="T190:T191"/>
    <mergeCell ref="U190:U191"/>
    <mergeCell ref="H191:L191"/>
    <mergeCell ref="A192:A193"/>
    <mergeCell ref="C192:G192"/>
    <mergeCell ref="H192:L192"/>
    <mergeCell ref="M192:Q192"/>
    <mergeCell ref="R192:S193"/>
    <mergeCell ref="T192:T193"/>
    <mergeCell ref="U192:U193"/>
    <mergeCell ref="M193:Q193"/>
    <mergeCell ref="K194:M194"/>
    <mergeCell ref="K195:M195"/>
    <mergeCell ref="K196:M196"/>
    <mergeCell ref="C201:G201"/>
    <mergeCell ref="H201:L201"/>
    <mergeCell ref="M201:Q201"/>
    <mergeCell ref="R201:S201"/>
    <mergeCell ref="A202:A203"/>
    <mergeCell ref="C202:G202"/>
    <mergeCell ref="H202:L202"/>
    <mergeCell ref="M202:Q202"/>
    <mergeCell ref="R202:S203"/>
    <mergeCell ref="T202:T203"/>
    <mergeCell ref="U202:U203"/>
    <mergeCell ref="C203:G203"/>
    <mergeCell ref="A204:A205"/>
    <mergeCell ref="C204:G204"/>
    <mergeCell ref="H204:L204"/>
    <mergeCell ref="M204:Q204"/>
    <mergeCell ref="R204:S205"/>
    <mergeCell ref="T204:T205"/>
    <mergeCell ref="U204:U205"/>
    <mergeCell ref="H205:L205"/>
    <mergeCell ref="A206:A207"/>
    <mergeCell ref="C206:G206"/>
    <mergeCell ref="H206:L206"/>
    <mergeCell ref="M206:Q206"/>
    <mergeCell ref="R206:S207"/>
    <mergeCell ref="T206:T207"/>
    <mergeCell ref="U206:U207"/>
    <mergeCell ref="M207:Q207"/>
    <mergeCell ref="K208:M208"/>
    <mergeCell ref="K209:M209"/>
    <mergeCell ref="K210:M210"/>
    <mergeCell ref="C215:G215"/>
    <mergeCell ref="H215:L215"/>
    <mergeCell ref="M215:Q215"/>
    <mergeCell ref="R215:S215"/>
    <mergeCell ref="A216:A217"/>
    <mergeCell ref="C216:G216"/>
    <mergeCell ref="H216:L216"/>
    <mergeCell ref="M216:Q216"/>
    <mergeCell ref="R216:S217"/>
    <mergeCell ref="T216:T217"/>
    <mergeCell ref="U216:U217"/>
    <mergeCell ref="C217:G217"/>
    <mergeCell ref="A218:A219"/>
    <mergeCell ref="C218:G218"/>
    <mergeCell ref="H218:L218"/>
    <mergeCell ref="M218:Q218"/>
    <mergeCell ref="R218:S219"/>
    <mergeCell ref="T218:T219"/>
    <mergeCell ref="U218:U219"/>
    <mergeCell ref="H219:L219"/>
    <mergeCell ref="A220:A221"/>
    <mergeCell ref="C220:G220"/>
    <mergeCell ref="H220:L220"/>
    <mergeCell ref="R220:S221"/>
    <mergeCell ref="T220:T221"/>
    <mergeCell ref="U220:U221"/>
    <mergeCell ref="M221:Q221"/>
    <mergeCell ref="K222:M222"/>
    <mergeCell ref="K223:M223"/>
    <mergeCell ref="K224:M224"/>
    <mergeCell ref="M220:Q220"/>
  </mergeCells>
  <conditionalFormatting sqref="U174:U175 U160:U161 U146:U147 U132:U133 U118:U119 U188:U189 U104:U105 U90:U91 U76:U77 U62:U63 U48:U49 U34:U35 U20:U21 U202:U203 U6:U7 U216:U217">
    <cfRule type="cellIs" priority="1" dxfId="4" operator="equal" stopIfTrue="1">
      <formula>1</formula>
    </cfRule>
    <cfRule type="cellIs" priority="2" dxfId="1" operator="equal" stopIfTrue="1">
      <formula>2</formula>
    </cfRule>
  </conditionalFormatting>
  <conditionalFormatting sqref="U176:U179 U162:U165 U148:U151 U134:U137 U120:U123 U190:U193 U106:U109 U92:U95 U78:U81 U64:U67 U50:U53 U36:U39 U22:U25 U204:U207 U8:U11 U218:U221">
    <cfRule type="cellIs" priority="3" dxfId="2" operator="equal" stopIfTrue="1">
      <formula>1</formula>
    </cfRule>
    <cfRule type="cellIs" priority="4" dxfId="1" operator="equal" stopIfTrue="1">
      <formula>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H1"/>
    </sheetView>
  </sheetViews>
  <sheetFormatPr defaultColWidth="9.00390625" defaultRowHeight="12.75"/>
  <cols>
    <col min="1" max="1" width="3.25390625" style="92" customWidth="1"/>
    <col min="2" max="2" width="4.125" style="94" customWidth="1"/>
    <col min="3" max="3" width="32.625" style="91" customWidth="1"/>
    <col min="4" max="4" width="4.00390625" style="92" customWidth="1"/>
    <col min="5" max="7" width="17.00390625" style="91" customWidth="1"/>
    <col min="8" max="8" width="17.00390625" style="93" customWidth="1"/>
    <col min="9" max="16384" width="9.125" style="91" customWidth="1"/>
  </cols>
  <sheetData>
    <row r="1" spans="1:8" ht="22.5" customHeight="1">
      <c r="A1" s="283" t="s">
        <v>48</v>
      </c>
      <c r="B1" s="283"/>
      <c r="C1" s="283"/>
      <c r="D1" s="283"/>
      <c r="E1" s="283"/>
      <c r="F1" s="283"/>
      <c r="G1" s="283"/>
      <c r="H1" s="283"/>
    </row>
    <row r="2" spans="1:8" ht="17.25" customHeight="1">
      <c r="A2" s="284" t="s">
        <v>362</v>
      </c>
      <c r="B2" s="284"/>
      <c r="C2" s="284"/>
      <c r="D2" s="284"/>
      <c r="E2" s="284"/>
      <c r="F2" s="284"/>
      <c r="G2" s="284"/>
      <c r="H2" s="284"/>
    </row>
    <row r="3" spans="3:8" ht="13.5">
      <c r="C3" s="92"/>
      <c r="D3" s="95"/>
      <c r="H3" s="168" t="s">
        <v>99</v>
      </c>
    </row>
    <row r="4" spans="1:8" ht="12.75" customHeight="1">
      <c r="A4" s="96">
        <v>1</v>
      </c>
      <c r="B4" s="97">
        <v>3</v>
      </c>
      <c r="C4" s="98" t="s">
        <v>363</v>
      </c>
      <c r="E4" s="92"/>
      <c r="F4" s="92"/>
      <c r="G4" s="99"/>
      <c r="H4" s="100"/>
    </row>
    <row r="5" spans="1:8" ht="12.75" customHeight="1">
      <c r="A5" s="96"/>
      <c r="C5" s="92"/>
      <c r="D5" s="277">
        <v>49</v>
      </c>
      <c r="E5" s="101" t="s">
        <v>256</v>
      </c>
      <c r="F5" s="92"/>
      <c r="G5" s="99"/>
      <c r="H5" s="100"/>
    </row>
    <row r="6" spans="1:8" ht="12.75" customHeight="1">
      <c r="A6" s="96">
        <v>2</v>
      </c>
      <c r="B6" s="97">
        <v>35</v>
      </c>
      <c r="C6" s="102" t="s">
        <v>364</v>
      </c>
      <c r="D6" s="278"/>
      <c r="E6" s="103" t="s">
        <v>365</v>
      </c>
      <c r="F6" s="92"/>
      <c r="G6" s="92"/>
      <c r="H6" s="104"/>
    </row>
    <row r="7" spans="1:8" ht="12.75" customHeight="1">
      <c r="A7" s="96"/>
      <c r="C7" s="92"/>
      <c r="D7" s="105"/>
      <c r="E7" s="279">
        <v>65</v>
      </c>
      <c r="F7" s="107" t="s">
        <v>256</v>
      </c>
      <c r="G7" s="92"/>
      <c r="H7" s="104"/>
    </row>
    <row r="8" spans="1:8" ht="12.75" customHeight="1">
      <c r="A8" s="96">
        <v>3</v>
      </c>
      <c r="B8" s="97">
        <v>20</v>
      </c>
      <c r="C8" s="102" t="s">
        <v>366</v>
      </c>
      <c r="D8" s="105"/>
      <c r="E8" s="279"/>
      <c r="F8" s="221" t="s">
        <v>367</v>
      </c>
      <c r="G8" s="108"/>
      <c r="H8" s="104"/>
    </row>
    <row r="9" spans="1:8" ht="12.75" customHeight="1">
      <c r="A9" s="96"/>
      <c r="C9" s="92"/>
      <c r="D9" s="277">
        <v>50</v>
      </c>
      <c r="E9" s="101" t="s">
        <v>294</v>
      </c>
      <c r="F9" s="109"/>
      <c r="G9" s="108"/>
      <c r="H9" s="104"/>
    </row>
    <row r="10" spans="1:8" ht="12.75" customHeight="1">
      <c r="A10" s="96">
        <v>4</v>
      </c>
      <c r="B10" s="97">
        <v>41</v>
      </c>
      <c r="C10" s="110" t="s">
        <v>368</v>
      </c>
      <c r="D10" s="278"/>
      <c r="E10" s="113" t="s">
        <v>369</v>
      </c>
      <c r="F10" s="111"/>
      <c r="G10" s="108"/>
      <c r="H10" s="104"/>
    </row>
    <row r="11" spans="1:8" ht="12.75" customHeight="1">
      <c r="A11" s="96"/>
      <c r="C11" s="92"/>
      <c r="D11" s="105"/>
      <c r="E11" s="112"/>
      <c r="F11" s="279">
        <v>73</v>
      </c>
      <c r="G11" s="109" t="s">
        <v>256</v>
      </c>
      <c r="H11" s="104"/>
    </row>
    <row r="12" spans="1:8" ht="12.75" customHeight="1">
      <c r="A12" s="96">
        <v>5</v>
      </c>
      <c r="B12" s="97">
        <v>17</v>
      </c>
      <c r="C12" s="110" t="s">
        <v>370</v>
      </c>
      <c r="D12" s="105"/>
      <c r="E12" s="112"/>
      <c r="F12" s="279"/>
      <c r="G12" s="103" t="s">
        <v>371</v>
      </c>
      <c r="H12" s="108"/>
    </row>
    <row r="13" spans="1:8" ht="12.75" customHeight="1">
      <c r="A13" s="96"/>
      <c r="C13" s="92"/>
      <c r="D13" s="277">
        <v>51</v>
      </c>
      <c r="E13" s="101" t="s">
        <v>350</v>
      </c>
      <c r="F13" s="111"/>
      <c r="G13" s="114"/>
      <c r="H13" s="108"/>
    </row>
    <row r="14" spans="1:8" ht="12.75" customHeight="1">
      <c r="A14" s="96">
        <v>6</v>
      </c>
      <c r="B14" s="97">
        <v>29</v>
      </c>
      <c r="C14" s="102" t="s">
        <v>372</v>
      </c>
      <c r="D14" s="278"/>
      <c r="E14" s="103" t="s">
        <v>373</v>
      </c>
      <c r="F14" s="109"/>
      <c r="G14" s="114"/>
      <c r="H14" s="108"/>
    </row>
    <row r="15" spans="1:8" ht="12.75" customHeight="1">
      <c r="A15" s="96"/>
      <c r="C15" s="92"/>
      <c r="D15" s="105"/>
      <c r="E15" s="279">
        <v>66</v>
      </c>
      <c r="F15" s="115" t="s">
        <v>266</v>
      </c>
      <c r="G15" s="114"/>
      <c r="H15" s="108"/>
    </row>
    <row r="16" spans="1:8" ht="12.75" customHeight="1">
      <c r="A16" s="96">
        <v>7</v>
      </c>
      <c r="B16" s="97">
        <v>4</v>
      </c>
      <c r="C16" s="102" t="s">
        <v>374</v>
      </c>
      <c r="D16" s="116"/>
      <c r="E16" s="279"/>
      <c r="F16" s="113" t="s">
        <v>375</v>
      </c>
      <c r="G16" s="96"/>
      <c r="H16" s="108"/>
    </row>
    <row r="17" spans="1:8" ht="12.75" customHeight="1">
      <c r="A17" s="96"/>
      <c r="C17" s="92"/>
      <c r="D17" s="277">
        <v>52</v>
      </c>
      <c r="E17" s="101" t="s">
        <v>266</v>
      </c>
      <c r="F17" s="117"/>
      <c r="G17" s="96"/>
      <c r="H17" s="108"/>
    </row>
    <row r="18" spans="1:10" ht="12.75" customHeight="1">
      <c r="A18" s="96">
        <v>8</v>
      </c>
      <c r="B18" s="97">
        <v>25</v>
      </c>
      <c r="C18" s="110" t="s">
        <v>376</v>
      </c>
      <c r="D18" s="278"/>
      <c r="E18" s="113" t="s">
        <v>377</v>
      </c>
      <c r="F18" s="111"/>
      <c r="G18" s="96"/>
      <c r="H18" s="108"/>
      <c r="I18" s="119"/>
      <c r="J18" s="119"/>
    </row>
    <row r="19" spans="1:10" ht="12.75" customHeight="1">
      <c r="A19" s="96"/>
      <c r="C19" s="92"/>
      <c r="D19" s="105"/>
      <c r="F19" s="107"/>
      <c r="G19" s="279">
        <v>77</v>
      </c>
      <c r="H19" s="222" t="s">
        <v>256</v>
      </c>
      <c r="I19" s="119"/>
      <c r="J19" s="119"/>
    </row>
    <row r="20" spans="1:10" ht="12.75" customHeight="1">
      <c r="A20" s="96">
        <v>9</v>
      </c>
      <c r="B20" s="97">
        <v>33</v>
      </c>
      <c r="C20" s="110" t="s">
        <v>378</v>
      </c>
      <c r="D20" s="118"/>
      <c r="E20" s="112"/>
      <c r="F20" s="119"/>
      <c r="G20" s="279"/>
      <c r="H20" s="165" t="s">
        <v>379</v>
      </c>
      <c r="I20" s="117"/>
      <c r="J20" s="119"/>
    </row>
    <row r="21" spans="1:10" ht="12.75" customHeight="1">
      <c r="A21" s="96"/>
      <c r="C21" s="120"/>
      <c r="D21" s="277">
        <v>53</v>
      </c>
      <c r="E21" s="101" t="s">
        <v>320</v>
      </c>
      <c r="F21" s="96"/>
      <c r="G21" s="121"/>
      <c r="H21" s="108"/>
      <c r="I21" s="117"/>
      <c r="J21" s="119"/>
    </row>
    <row r="22" spans="1:10" ht="12.75" customHeight="1">
      <c r="A22" s="96">
        <v>10</v>
      </c>
      <c r="B22" s="97">
        <v>30</v>
      </c>
      <c r="C22" s="102" t="s">
        <v>380</v>
      </c>
      <c r="D22" s="278"/>
      <c r="E22" s="103" t="s">
        <v>381</v>
      </c>
      <c r="F22" s="96"/>
      <c r="G22" s="121"/>
      <c r="H22" s="108"/>
      <c r="I22" s="117"/>
      <c r="J22" s="119"/>
    </row>
    <row r="23" spans="1:10" ht="12.75" customHeight="1">
      <c r="A23" s="96"/>
      <c r="C23" s="96"/>
      <c r="D23" s="122"/>
      <c r="E23" s="279">
        <v>67</v>
      </c>
      <c r="F23" s="107" t="s">
        <v>280</v>
      </c>
      <c r="G23" s="121"/>
      <c r="H23" s="108"/>
      <c r="I23" s="117"/>
      <c r="J23" s="119"/>
    </row>
    <row r="24" spans="1:10" ht="12.75" customHeight="1">
      <c r="A24" s="96">
        <v>11</v>
      </c>
      <c r="B24" s="97">
        <v>12</v>
      </c>
      <c r="C24" s="102" t="s">
        <v>382</v>
      </c>
      <c r="D24" s="122"/>
      <c r="E24" s="279"/>
      <c r="F24" s="103" t="s">
        <v>383</v>
      </c>
      <c r="G24" s="96"/>
      <c r="H24" s="108"/>
      <c r="I24" s="117"/>
      <c r="J24" s="119"/>
    </row>
    <row r="25" spans="1:10" ht="12.75" customHeight="1">
      <c r="A25" s="96"/>
      <c r="C25" s="120"/>
      <c r="D25" s="277">
        <v>54</v>
      </c>
      <c r="E25" s="101" t="s">
        <v>280</v>
      </c>
      <c r="F25" s="123"/>
      <c r="G25" s="96"/>
      <c r="H25" s="108"/>
      <c r="I25" s="117"/>
      <c r="J25" s="119"/>
    </row>
    <row r="26" spans="1:10" ht="12.75" customHeight="1">
      <c r="A26" s="96">
        <v>12</v>
      </c>
      <c r="B26" s="97">
        <v>26</v>
      </c>
      <c r="C26" s="110" t="s">
        <v>384</v>
      </c>
      <c r="D26" s="278"/>
      <c r="E26" s="113" t="s">
        <v>385</v>
      </c>
      <c r="F26" s="124"/>
      <c r="G26" s="96"/>
      <c r="H26" s="108"/>
      <c r="I26" s="117"/>
      <c r="J26" s="119"/>
    </row>
    <row r="27" spans="1:10" ht="12.75" customHeight="1">
      <c r="A27" s="96"/>
      <c r="C27" s="96"/>
      <c r="D27" s="122"/>
      <c r="E27" s="111"/>
      <c r="F27" s="279">
        <v>74</v>
      </c>
      <c r="G27" s="101" t="s">
        <v>282</v>
      </c>
      <c r="H27" s="108"/>
      <c r="I27" s="117"/>
      <c r="J27" s="119"/>
    </row>
    <row r="28" spans="1:10" ht="12.75" customHeight="1">
      <c r="A28" s="96">
        <v>13</v>
      </c>
      <c r="B28" s="97">
        <v>13</v>
      </c>
      <c r="C28" s="110" t="s">
        <v>386</v>
      </c>
      <c r="D28" s="118"/>
      <c r="E28" s="92"/>
      <c r="F28" s="279"/>
      <c r="G28" s="113" t="s">
        <v>387</v>
      </c>
      <c r="H28" s="166"/>
      <c r="I28" s="117"/>
      <c r="J28" s="119"/>
    </row>
    <row r="29" spans="1:10" ht="12.75" customHeight="1">
      <c r="A29" s="96"/>
      <c r="C29" s="125"/>
      <c r="D29" s="277">
        <v>55</v>
      </c>
      <c r="E29" s="101" t="s">
        <v>354</v>
      </c>
      <c r="F29" s="106"/>
      <c r="G29" s="96"/>
      <c r="H29" s="121"/>
      <c r="I29" s="117"/>
      <c r="J29" s="119"/>
    </row>
    <row r="30" spans="1:10" ht="12.75" customHeight="1">
      <c r="A30" s="96">
        <v>14</v>
      </c>
      <c r="B30" s="97">
        <v>32</v>
      </c>
      <c r="C30" s="102" t="s">
        <v>388</v>
      </c>
      <c r="D30" s="278"/>
      <c r="E30" s="103" t="s">
        <v>389</v>
      </c>
      <c r="F30" s="126"/>
      <c r="G30" s="92"/>
      <c r="H30" s="121"/>
      <c r="I30" s="117"/>
      <c r="J30" s="119"/>
    </row>
    <row r="31" spans="1:10" ht="12.75" customHeight="1">
      <c r="A31" s="96"/>
      <c r="C31" s="96"/>
      <c r="D31" s="118"/>
      <c r="E31" s="279">
        <v>68</v>
      </c>
      <c r="F31" s="115" t="s">
        <v>282</v>
      </c>
      <c r="G31" s="127"/>
      <c r="H31" s="121"/>
      <c r="I31" s="117"/>
      <c r="J31" s="119"/>
    </row>
    <row r="32" spans="1:10" ht="12.75" customHeight="1">
      <c r="A32" s="96">
        <v>15</v>
      </c>
      <c r="B32" s="97">
        <v>34</v>
      </c>
      <c r="C32" s="102" t="s">
        <v>390</v>
      </c>
      <c r="D32" s="118"/>
      <c r="E32" s="279"/>
      <c r="F32" s="113" t="s">
        <v>391</v>
      </c>
      <c r="G32" s="96"/>
      <c r="H32" s="167"/>
      <c r="I32" s="117"/>
      <c r="J32" s="119"/>
    </row>
    <row r="33" spans="1:10" ht="12.75" customHeight="1">
      <c r="A33" s="96"/>
      <c r="C33" s="120"/>
      <c r="D33" s="277">
        <v>56</v>
      </c>
      <c r="E33" s="101" t="s">
        <v>282</v>
      </c>
      <c r="F33" s="128"/>
      <c r="G33" s="92"/>
      <c r="H33" s="121"/>
      <c r="I33" s="117"/>
      <c r="J33" s="119"/>
    </row>
    <row r="34" spans="1:10" ht="12.75" customHeight="1">
      <c r="A34" s="96">
        <v>16</v>
      </c>
      <c r="B34" s="97">
        <v>23</v>
      </c>
      <c r="C34" s="98" t="s">
        <v>392</v>
      </c>
      <c r="D34" s="278"/>
      <c r="E34" s="113" t="s">
        <v>393</v>
      </c>
      <c r="F34" s="112"/>
      <c r="G34" s="92"/>
      <c r="H34" s="121"/>
      <c r="I34" s="117"/>
      <c r="J34" s="119"/>
    </row>
    <row r="35" spans="1:10" ht="15.75" customHeight="1" thickBot="1">
      <c r="A35" s="96"/>
      <c r="B35" s="96"/>
      <c r="D35" s="91"/>
      <c r="F35" s="280">
        <v>79</v>
      </c>
      <c r="G35" s="281" t="s">
        <v>263</v>
      </c>
      <c r="H35" s="281"/>
      <c r="I35" s="117"/>
      <c r="J35" s="119"/>
    </row>
    <row r="36" spans="1:10" ht="12.75" customHeight="1" thickTop="1">
      <c r="A36" s="96">
        <v>17</v>
      </c>
      <c r="B36" s="97">
        <v>24</v>
      </c>
      <c r="C36" s="98" t="s">
        <v>394</v>
      </c>
      <c r="D36" s="105"/>
      <c r="F36" s="280"/>
      <c r="G36" s="282" t="s">
        <v>395</v>
      </c>
      <c r="H36" s="282"/>
      <c r="I36" s="117"/>
      <c r="J36" s="119"/>
    </row>
    <row r="37" spans="1:10" ht="12.75" customHeight="1">
      <c r="A37" s="96"/>
      <c r="B37" s="96"/>
      <c r="C37" s="125"/>
      <c r="D37" s="277">
        <v>57</v>
      </c>
      <c r="E37" s="101" t="s">
        <v>278</v>
      </c>
      <c r="F37" s="119"/>
      <c r="G37" s="121"/>
      <c r="H37" s="121"/>
      <c r="I37" s="117"/>
      <c r="J37" s="119"/>
    </row>
    <row r="38" spans="1:10" ht="12.75" customHeight="1">
      <c r="A38" s="96">
        <v>18</v>
      </c>
      <c r="B38" s="97">
        <v>39</v>
      </c>
      <c r="C38" s="102" t="s">
        <v>396</v>
      </c>
      <c r="D38" s="278"/>
      <c r="E38" s="103" t="s">
        <v>397</v>
      </c>
      <c r="F38" s="128"/>
      <c r="G38" s="121"/>
      <c r="H38" s="121"/>
      <c r="I38" s="117"/>
      <c r="J38" s="119"/>
    </row>
    <row r="39" spans="1:10" ht="12.75" customHeight="1">
      <c r="A39" s="96"/>
      <c r="B39" s="96"/>
      <c r="D39" s="91"/>
      <c r="E39" s="279">
        <v>69</v>
      </c>
      <c r="F39" s="107" t="s">
        <v>278</v>
      </c>
      <c r="G39" s="121"/>
      <c r="H39" s="121"/>
      <c r="I39" s="117"/>
      <c r="J39" s="119"/>
    </row>
    <row r="40" spans="1:10" ht="12.75" customHeight="1">
      <c r="A40" s="96">
        <v>19</v>
      </c>
      <c r="B40" s="97">
        <v>10</v>
      </c>
      <c r="C40" s="102" t="s">
        <v>398</v>
      </c>
      <c r="D40" s="122"/>
      <c r="E40" s="279"/>
      <c r="F40" s="103" t="s">
        <v>399</v>
      </c>
      <c r="G40" s="121"/>
      <c r="H40" s="121"/>
      <c r="I40" s="117"/>
      <c r="J40" s="119"/>
    </row>
    <row r="41" spans="1:9" ht="12.75" customHeight="1">
      <c r="A41" s="96"/>
      <c r="B41" s="96"/>
      <c r="C41" s="120"/>
      <c r="D41" s="277">
        <v>58</v>
      </c>
      <c r="E41" s="101" t="s">
        <v>312</v>
      </c>
      <c r="F41" s="126"/>
      <c r="G41" s="121"/>
      <c r="H41" s="121"/>
      <c r="I41" s="117"/>
    </row>
    <row r="42" spans="1:9" ht="12.75" customHeight="1">
      <c r="A42" s="96">
        <v>20</v>
      </c>
      <c r="B42" s="97">
        <v>22</v>
      </c>
      <c r="C42" s="110" t="s">
        <v>400</v>
      </c>
      <c r="D42" s="278"/>
      <c r="E42" s="113" t="s">
        <v>401</v>
      </c>
      <c r="F42" s="106"/>
      <c r="G42" s="121"/>
      <c r="H42" s="121"/>
      <c r="I42" s="117"/>
    </row>
    <row r="43" spans="1:9" ht="12.75" customHeight="1">
      <c r="A43" s="96"/>
      <c r="B43" s="96"/>
      <c r="C43" s="96"/>
      <c r="D43" s="122"/>
      <c r="E43" s="96"/>
      <c r="F43" s="279">
        <v>75</v>
      </c>
      <c r="G43" s="107" t="s">
        <v>286</v>
      </c>
      <c r="H43" s="121"/>
      <c r="I43" s="117"/>
    </row>
    <row r="44" spans="1:9" ht="12.75" customHeight="1">
      <c r="A44" s="96">
        <v>21</v>
      </c>
      <c r="B44" s="97">
        <v>16</v>
      </c>
      <c r="C44" s="110" t="s">
        <v>402</v>
      </c>
      <c r="D44" s="122"/>
      <c r="E44" s="96"/>
      <c r="F44" s="279"/>
      <c r="G44" s="103" t="s">
        <v>403</v>
      </c>
      <c r="H44" s="114"/>
      <c r="I44" s="117"/>
    </row>
    <row r="45" spans="1:9" ht="12.75" customHeight="1">
      <c r="A45" s="96"/>
      <c r="B45" s="96"/>
      <c r="C45" s="120"/>
      <c r="D45" s="277">
        <v>59</v>
      </c>
      <c r="E45" s="101" t="s">
        <v>338</v>
      </c>
      <c r="F45" s="106"/>
      <c r="G45" s="121"/>
      <c r="H45" s="114"/>
      <c r="I45" s="117"/>
    </row>
    <row r="46" spans="1:9" ht="12.75" customHeight="1">
      <c r="A46" s="96">
        <v>22</v>
      </c>
      <c r="B46" s="97">
        <v>36</v>
      </c>
      <c r="C46" s="102" t="s">
        <v>404</v>
      </c>
      <c r="D46" s="278"/>
      <c r="E46" s="103" t="s">
        <v>405</v>
      </c>
      <c r="F46" s="126"/>
      <c r="G46" s="121"/>
      <c r="H46" s="114"/>
      <c r="I46" s="117"/>
    </row>
    <row r="47" spans="1:9" ht="12.75" customHeight="1">
      <c r="A47" s="96"/>
      <c r="B47" s="96"/>
      <c r="C47" s="96"/>
      <c r="D47" s="122"/>
      <c r="E47" s="279">
        <v>70</v>
      </c>
      <c r="F47" s="115" t="s">
        <v>286</v>
      </c>
      <c r="G47" s="114"/>
      <c r="H47" s="114"/>
      <c r="I47" s="117"/>
    </row>
    <row r="48" spans="1:9" ht="12.75" customHeight="1">
      <c r="A48" s="96">
        <v>23</v>
      </c>
      <c r="B48" s="97">
        <v>8</v>
      </c>
      <c r="C48" s="102" t="s">
        <v>406</v>
      </c>
      <c r="D48" s="122"/>
      <c r="E48" s="279"/>
      <c r="F48" s="113" t="s">
        <v>407</v>
      </c>
      <c r="G48" s="121"/>
      <c r="H48" s="114"/>
      <c r="I48" s="117"/>
    </row>
    <row r="49" spans="1:9" ht="12.75" customHeight="1">
      <c r="A49" s="96"/>
      <c r="B49" s="96"/>
      <c r="C49" s="120"/>
      <c r="D49" s="277">
        <v>60</v>
      </c>
      <c r="E49" s="101" t="s">
        <v>286</v>
      </c>
      <c r="F49" s="128"/>
      <c r="G49" s="121"/>
      <c r="H49" s="114"/>
      <c r="I49" s="117"/>
    </row>
    <row r="50" spans="1:9" ht="12.75" customHeight="1">
      <c r="A50" s="96">
        <v>24</v>
      </c>
      <c r="B50" s="97">
        <v>9</v>
      </c>
      <c r="C50" s="110" t="s">
        <v>408</v>
      </c>
      <c r="D50" s="278"/>
      <c r="E50" s="113" t="s">
        <v>409</v>
      </c>
      <c r="F50" s="112"/>
      <c r="G50" s="121"/>
      <c r="H50" s="114"/>
      <c r="I50" s="117"/>
    </row>
    <row r="51" spans="1:9" ht="12.75" customHeight="1">
      <c r="A51" s="96"/>
      <c r="B51" s="96"/>
      <c r="C51" s="96"/>
      <c r="D51" s="122"/>
      <c r="E51" s="96"/>
      <c r="F51" s="112"/>
      <c r="G51" s="279">
        <v>78</v>
      </c>
      <c r="H51" s="222" t="s">
        <v>263</v>
      </c>
      <c r="I51" s="117"/>
    </row>
    <row r="52" spans="1:8" ht="12.75" customHeight="1">
      <c r="A52" s="96">
        <v>25</v>
      </c>
      <c r="B52" s="97">
        <v>19</v>
      </c>
      <c r="C52" s="110" t="s">
        <v>410</v>
      </c>
      <c r="D52" s="122"/>
      <c r="E52" s="96"/>
      <c r="F52" s="112"/>
      <c r="G52" s="279"/>
      <c r="H52" s="113" t="s">
        <v>411</v>
      </c>
    </row>
    <row r="53" spans="1:8" ht="12.75" customHeight="1">
      <c r="A53" s="96"/>
      <c r="B53" s="96"/>
      <c r="C53" s="120"/>
      <c r="D53" s="277">
        <v>61</v>
      </c>
      <c r="E53" s="101" t="s">
        <v>356</v>
      </c>
      <c r="F53" s="112"/>
      <c r="G53" s="121"/>
      <c r="H53" s="114"/>
    </row>
    <row r="54" spans="1:8" ht="12.75" customHeight="1">
      <c r="A54" s="96">
        <v>26</v>
      </c>
      <c r="B54" s="97">
        <v>31</v>
      </c>
      <c r="C54" s="102" t="s">
        <v>412</v>
      </c>
      <c r="D54" s="278"/>
      <c r="E54" s="103" t="s">
        <v>413</v>
      </c>
      <c r="F54" s="112"/>
      <c r="G54" s="121"/>
      <c r="H54" s="114"/>
    </row>
    <row r="55" spans="1:8" ht="12.75" customHeight="1">
      <c r="A55" s="96"/>
      <c r="B55" s="96"/>
      <c r="C55" s="96"/>
      <c r="D55" s="122"/>
      <c r="E55" s="279">
        <v>71</v>
      </c>
      <c r="F55" s="107" t="s">
        <v>291</v>
      </c>
      <c r="G55" s="121"/>
      <c r="H55" s="114"/>
    </row>
    <row r="56" spans="1:8" ht="12.75" customHeight="1">
      <c r="A56" s="96">
        <v>27</v>
      </c>
      <c r="B56" s="97">
        <v>21</v>
      </c>
      <c r="C56" s="102" t="s">
        <v>414</v>
      </c>
      <c r="D56" s="122"/>
      <c r="E56" s="279"/>
      <c r="F56" s="103" t="s">
        <v>415</v>
      </c>
      <c r="G56" s="121"/>
      <c r="H56" s="114"/>
    </row>
    <row r="57" spans="1:8" ht="12.75" customHeight="1">
      <c r="A57" s="96"/>
      <c r="B57" s="96"/>
      <c r="C57" s="120"/>
      <c r="D57" s="277">
        <v>62</v>
      </c>
      <c r="E57" s="101" t="s">
        <v>291</v>
      </c>
      <c r="F57" s="126"/>
      <c r="G57" s="121"/>
      <c r="H57" s="114"/>
    </row>
    <row r="58" spans="1:8" ht="12.75" customHeight="1">
      <c r="A58" s="96">
        <v>28</v>
      </c>
      <c r="B58" s="97">
        <v>27</v>
      </c>
      <c r="C58" s="110" t="s">
        <v>416</v>
      </c>
      <c r="D58" s="278"/>
      <c r="E58" s="113" t="s">
        <v>417</v>
      </c>
      <c r="F58" s="106"/>
      <c r="G58" s="121"/>
      <c r="H58" s="114"/>
    </row>
    <row r="59" spans="1:8" ht="12.75" customHeight="1">
      <c r="A59" s="96"/>
      <c r="B59" s="96"/>
      <c r="C59" s="96"/>
      <c r="D59" s="122"/>
      <c r="E59" s="96"/>
      <c r="F59" s="279">
        <v>76</v>
      </c>
      <c r="G59" s="101" t="s">
        <v>263</v>
      </c>
      <c r="H59" s="114"/>
    </row>
    <row r="60" spans="1:8" ht="12.75" customHeight="1">
      <c r="A60" s="96">
        <v>29</v>
      </c>
      <c r="B60" s="97">
        <v>5</v>
      </c>
      <c r="C60" s="110" t="s">
        <v>418</v>
      </c>
      <c r="D60" s="122"/>
      <c r="E60" s="96"/>
      <c r="F60" s="279"/>
      <c r="G60" s="113" t="s">
        <v>419</v>
      </c>
      <c r="H60" s="121"/>
    </row>
    <row r="61" spans="1:8" ht="12.75" customHeight="1">
      <c r="A61" s="96"/>
      <c r="B61" s="96"/>
      <c r="C61" s="120"/>
      <c r="D61" s="277">
        <v>63</v>
      </c>
      <c r="E61" s="101" t="s">
        <v>326</v>
      </c>
      <c r="F61" s="106"/>
      <c r="G61" s="121"/>
      <c r="H61" s="121"/>
    </row>
    <row r="62" spans="1:8" ht="12.75" customHeight="1">
      <c r="A62" s="96">
        <v>30</v>
      </c>
      <c r="B62" s="97">
        <v>38</v>
      </c>
      <c r="C62" s="102" t="s">
        <v>420</v>
      </c>
      <c r="D62" s="278"/>
      <c r="E62" s="103" t="s">
        <v>421</v>
      </c>
      <c r="F62" s="106"/>
      <c r="G62" s="121"/>
      <c r="H62" s="121"/>
    </row>
    <row r="63" spans="1:8" ht="12.75" customHeight="1">
      <c r="A63" s="96"/>
      <c r="B63" s="96"/>
      <c r="C63" s="96"/>
      <c r="D63" s="122"/>
      <c r="E63" s="279">
        <v>72</v>
      </c>
      <c r="F63" s="115" t="s">
        <v>263</v>
      </c>
      <c r="G63" s="114"/>
      <c r="H63" s="121"/>
    </row>
    <row r="64" spans="1:8" ht="12.75" customHeight="1">
      <c r="A64" s="96">
        <v>31</v>
      </c>
      <c r="B64" s="97">
        <v>18</v>
      </c>
      <c r="C64" s="102" t="s">
        <v>422</v>
      </c>
      <c r="D64" s="122"/>
      <c r="E64" s="279"/>
      <c r="F64" s="113" t="s">
        <v>423</v>
      </c>
      <c r="G64" s="121"/>
      <c r="H64" s="121"/>
    </row>
    <row r="65" spans="1:8" ht="12.75" customHeight="1">
      <c r="A65" s="96"/>
      <c r="B65" s="96"/>
      <c r="C65" s="120"/>
      <c r="D65" s="277">
        <v>64</v>
      </c>
      <c r="E65" s="101" t="s">
        <v>263</v>
      </c>
      <c r="F65" s="128"/>
      <c r="G65" s="121"/>
      <c r="H65" s="121"/>
    </row>
    <row r="66" spans="1:8" ht="12.75" customHeight="1">
      <c r="A66" s="96">
        <v>32</v>
      </c>
      <c r="B66" s="97">
        <v>1</v>
      </c>
      <c r="C66" s="98" t="s">
        <v>424</v>
      </c>
      <c r="D66" s="278"/>
      <c r="E66" s="113" t="s">
        <v>425</v>
      </c>
      <c r="F66" s="112"/>
      <c r="G66" s="121"/>
      <c r="H66" s="121"/>
    </row>
  </sheetData>
  <mergeCells count="35">
    <mergeCell ref="A1:H1"/>
    <mergeCell ref="A2:H2"/>
    <mergeCell ref="D5:D6"/>
    <mergeCell ref="E7:E8"/>
    <mergeCell ref="D9:D10"/>
    <mergeCell ref="F11:F12"/>
    <mergeCell ref="D13:D14"/>
    <mergeCell ref="E15:E16"/>
    <mergeCell ref="D17:D18"/>
    <mergeCell ref="G19:G20"/>
    <mergeCell ref="D21:D22"/>
    <mergeCell ref="E23:E24"/>
    <mergeCell ref="D25:D26"/>
    <mergeCell ref="F27:F28"/>
    <mergeCell ref="D29:D30"/>
    <mergeCell ref="E31:E32"/>
    <mergeCell ref="D33:D34"/>
    <mergeCell ref="F35:F36"/>
    <mergeCell ref="G35:H35"/>
    <mergeCell ref="G36:H36"/>
    <mergeCell ref="G51:G52"/>
    <mergeCell ref="D37:D38"/>
    <mergeCell ref="E39:E40"/>
    <mergeCell ref="D41:D42"/>
    <mergeCell ref="F43:F44"/>
    <mergeCell ref="F59:F60"/>
    <mergeCell ref="D45:D46"/>
    <mergeCell ref="E47:E48"/>
    <mergeCell ref="D49:D50"/>
    <mergeCell ref="D61:D62"/>
    <mergeCell ref="E63:E64"/>
    <mergeCell ref="D65:D66"/>
    <mergeCell ref="D53:D54"/>
    <mergeCell ref="E55:E56"/>
    <mergeCell ref="D57:D5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3.75390625" style="92" customWidth="1"/>
    <col min="2" max="2" width="5.00390625" style="91" customWidth="1"/>
    <col min="3" max="3" width="30.875" style="91" customWidth="1"/>
    <col min="4" max="4" width="4.25390625" style="91" customWidth="1"/>
    <col min="5" max="8" width="17.75390625" style="173" customWidth="1"/>
    <col min="9" max="9" width="7.75390625" style="173" customWidth="1"/>
    <col min="10" max="16384" width="9.125" style="91" customWidth="1"/>
  </cols>
  <sheetData>
    <row r="1" spans="1:26" ht="27" customHeight="1">
      <c r="A1" s="293" t="s">
        <v>48</v>
      </c>
      <c r="B1" s="293"/>
      <c r="C1" s="293"/>
      <c r="D1" s="293"/>
      <c r="E1" s="293"/>
      <c r="F1" s="293"/>
      <c r="G1" s="293"/>
      <c r="H1" s="293"/>
      <c r="I1" s="170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12" ht="21" customHeight="1">
      <c r="A2" s="294" t="s">
        <v>426</v>
      </c>
      <c r="B2" s="294"/>
      <c r="C2" s="294"/>
      <c r="D2" s="294"/>
      <c r="E2" s="294"/>
      <c r="F2" s="294"/>
      <c r="G2" s="294"/>
      <c r="H2" s="294"/>
      <c r="J2" s="17"/>
      <c r="K2" s="17"/>
      <c r="L2" s="17"/>
    </row>
    <row r="3" spans="2:9" ht="15" customHeight="1">
      <c r="B3" s="172"/>
      <c r="F3" s="174"/>
      <c r="H3" s="169" t="s">
        <v>99</v>
      </c>
      <c r="I3" s="175"/>
    </row>
    <row r="4" spans="2:9" ht="15.75">
      <c r="B4" s="97">
        <v>23</v>
      </c>
      <c r="C4" s="176" t="s">
        <v>427</v>
      </c>
      <c r="D4" s="195"/>
      <c r="I4" s="177"/>
    </row>
    <row r="5" spans="1:5" ht="12.75">
      <c r="A5" s="92">
        <v>1</v>
      </c>
      <c r="B5" s="199">
        <v>1</v>
      </c>
      <c r="C5" s="178" t="s">
        <v>428</v>
      </c>
      <c r="D5" s="176"/>
      <c r="E5" s="173" t="s">
        <v>282</v>
      </c>
    </row>
    <row r="6" spans="2:5" ht="12.75">
      <c r="B6" s="97" t="s">
        <v>14</v>
      </c>
      <c r="C6" s="91" t="s">
        <v>108</v>
      </c>
      <c r="D6" s="287">
        <v>1</v>
      </c>
      <c r="E6" s="173" t="s">
        <v>263</v>
      </c>
    </row>
    <row r="7" spans="1:6" ht="12.75">
      <c r="A7" s="92">
        <v>2</v>
      </c>
      <c r="B7" s="199" t="s">
        <v>14</v>
      </c>
      <c r="C7" s="179" t="s">
        <v>108</v>
      </c>
      <c r="D7" s="288"/>
      <c r="E7" s="180" t="s">
        <v>14</v>
      </c>
      <c r="F7" s="173" t="s">
        <v>282</v>
      </c>
    </row>
    <row r="8" spans="2:6" ht="12.75">
      <c r="B8" s="97">
        <v>37</v>
      </c>
      <c r="C8" s="91" t="s">
        <v>429</v>
      </c>
      <c r="D8" s="181"/>
      <c r="E8" s="182">
        <v>17</v>
      </c>
      <c r="F8" s="183" t="s">
        <v>263</v>
      </c>
    </row>
    <row r="9" spans="1:6" ht="12.75">
      <c r="A9" s="92">
        <v>3</v>
      </c>
      <c r="B9" s="199">
        <v>38</v>
      </c>
      <c r="C9" s="179" t="s">
        <v>430</v>
      </c>
      <c r="D9" s="184"/>
      <c r="E9" s="185" t="s">
        <v>344</v>
      </c>
      <c r="F9" s="180" t="s">
        <v>431</v>
      </c>
    </row>
    <row r="10" spans="2:6" ht="12.75">
      <c r="B10" s="97">
        <v>40</v>
      </c>
      <c r="C10" s="91" t="s">
        <v>432</v>
      </c>
      <c r="D10" s="287">
        <v>2</v>
      </c>
      <c r="E10" s="186" t="s">
        <v>334</v>
      </c>
      <c r="F10" s="185"/>
    </row>
    <row r="11" spans="1:7" ht="12.75">
      <c r="A11" s="92">
        <v>4</v>
      </c>
      <c r="B11" s="199">
        <v>27</v>
      </c>
      <c r="C11" s="179" t="s">
        <v>433</v>
      </c>
      <c r="D11" s="288"/>
      <c r="E11" s="187" t="s">
        <v>434</v>
      </c>
      <c r="F11" s="185"/>
      <c r="G11" s="173" t="s">
        <v>282</v>
      </c>
    </row>
    <row r="12" spans="2:7" ht="12.75">
      <c r="B12" s="97">
        <v>12</v>
      </c>
      <c r="C12" s="91" t="s">
        <v>435</v>
      </c>
      <c r="D12" s="181"/>
      <c r="F12" s="289">
        <v>25</v>
      </c>
      <c r="G12" s="183" t="s">
        <v>263</v>
      </c>
    </row>
    <row r="13" spans="1:7" ht="12.75">
      <c r="A13" s="92">
        <v>5</v>
      </c>
      <c r="B13" s="199">
        <v>5</v>
      </c>
      <c r="C13" s="179" t="s">
        <v>436</v>
      </c>
      <c r="D13" s="184"/>
      <c r="E13" s="173" t="s">
        <v>280</v>
      </c>
      <c r="F13" s="289"/>
      <c r="G13" s="180" t="s">
        <v>437</v>
      </c>
    </row>
    <row r="14" spans="2:7" ht="12.75">
      <c r="B14" s="97" t="s">
        <v>14</v>
      </c>
      <c r="C14" s="125" t="s">
        <v>108</v>
      </c>
      <c r="D14" s="287">
        <v>3</v>
      </c>
      <c r="E14" s="173" t="s">
        <v>326</v>
      </c>
      <c r="F14" s="185"/>
      <c r="G14" s="185"/>
    </row>
    <row r="15" spans="1:7" ht="12.75">
      <c r="A15" s="92">
        <v>6</v>
      </c>
      <c r="B15" s="199" t="s">
        <v>14</v>
      </c>
      <c r="C15" s="179" t="s">
        <v>108</v>
      </c>
      <c r="D15" s="288"/>
      <c r="E15" s="180" t="s">
        <v>14</v>
      </c>
      <c r="F15" s="185" t="s">
        <v>280</v>
      </c>
      <c r="G15" s="185"/>
    </row>
    <row r="16" spans="2:7" ht="12.75">
      <c r="B16" s="97" t="s">
        <v>14</v>
      </c>
      <c r="C16" s="91" t="s">
        <v>108</v>
      </c>
      <c r="D16" s="181"/>
      <c r="E16" s="182">
        <v>18</v>
      </c>
      <c r="F16" s="188" t="s">
        <v>326</v>
      </c>
      <c r="G16" s="185"/>
    </row>
    <row r="17" spans="1:7" ht="12.75">
      <c r="A17" s="92">
        <v>7</v>
      </c>
      <c r="B17" s="199" t="s">
        <v>14</v>
      </c>
      <c r="C17" s="91" t="s">
        <v>108</v>
      </c>
      <c r="D17" s="184"/>
      <c r="E17" s="185" t="s">
        <v>298</v>
      </c>
      <c r="F17" s="189" t="s">
        <v>438</v>
      </c>
      <c r="G17" s="185"/>
    </row>
    <row r="18" spans="2:8" ht="12.75">
      <c r="B18" s="97">
        <v>14</v>
      </c>
      <c r="C18" s="125" t="s">
        <v>439</v>
      </c>
      <c r="D18" s="287">
        <v>4</v>
      </c>
      <c r="E18" s="186" t="s">
        <v>303</v>
      </c>
      <c r="G18" s="185"/>
      <c r="H18" s="107"/>
    </row>
    <row r="19" spans="1:8" ht="12.75">
      <c r="A19" s="92">
        <v>8</v>
      </c>
      <c r="B19" s="199">
        <v>10</v>
      </c>
      <c r="C19" s="179" t="s">
        <v>440</v>
      </c>
      <c r="D19" s="288"/>
      <c r="E19" s="187" t="s">
        <v>14</v>
      </c>
      <c r="G19" s="185"/>
      <c r="H19" s="107" t="s">
        <v>282</v>
      </c>
    </row>
    <row r="20" spans="2:8" ht="12.75">
      <c r="B20" s="97">
        <v>18</v>
      </c>
      <c r="C20" s="91" t="s">
        <v>441</v>
      </c>
      <c r="D20" s="181"/>
      <c r="G20" s="289">
        <v>29</v>
      </c>
      <c r="H20" s="101" t="s">
        <v>263</v>
      </c>
    </row>
    <row r="21" spans="1:9" ht="12.75">
      <c r="A21" s="92">
        <v>9</v>
      </c>
      <c r="B21" s="199">
        <v>17</v>
      </c>
      <c r="C21" s="91" t="s">
        <v>442</v>
      </c>
      <c r="D21" s="184"/>
      <c r="E21" s="173" t="s">
        <v>349</v>
      </c>
      <c r="G21" s="289"/>
      <c r="H21" s="103" t="s">
        <v>443</v>
      </c>
      <c r="I21" s="190"/>
    </row>
    <row r="22" spans="2:9" ht="12.75">
      <c r="B22" s="97" t="s">
        <v>14</v>
      </c>
      <c r="C22" s="125" t="s">
        <v>108</v>
      </c>
      <c r="D22" s="287">
        <v>5</v>
      </c>
      <c r="E22" s="173" t="s">
        <v>350</v>
      </c>
      <c r="G22" s="185"/>
      <c r="H22" s="185"/>
      <c r="I22" s="190"/>
    </row>
    <row r="23" spans="1:9" ht="12.75">
      <c r="A23" s="92">
        <v>10</v>
      </c>
      <c r="B23" s="199" t="s">
        <v>14</v>
      </c>
      <c r="C23" s="179" t="s">
        <v>108</v>
      </c>
      <c r="D23" s="288"/>
      <c r="E23" s="180" t="s">
        <v>14</v>
      </c>
      <c r="F23" s="173" t="s">
        <v>349</v>
      </c>
      <c r="G23" s="185"/>
      <c r="H23" s="185"/>
      <c r="I23" s="190"/>
    </row>
    <row r="24" spans="2:9" ht="12.75">
      <c r="B24" s="97" t="s">
        <v>14</v>
      </c>
      <c r="C24" s="91" t="s">
        <v>108</v>
      </c>
      <c r="D24" s="181"/>
      <c r="E24" s="182">
        <v>19</v>
      </c>
      <c r="F24" s="183" t="s">
        <v>350</v>
      </c>
      <c r="G24" s="185"/>
      <c r="H24" s="185"/>
      <c r="I24" s="190"/>
    </row>
    <row r="25" spans="1:9" ht="12.75">
      <c r="A25" s="92">
        <v>11</v>
      </c>
      <c r="B25" s="199" t="s">
        <v>14</v>
      </c>
      <c r="C25" s="91" t="s">
        <v>108</v>
      </c>
      <c r="D25" s="184"/>
      <c r="E25" s="185" t="s">
        <v>261</v>
      </c>
      <c r="F25" s="180" t="s">
        <v>444</v>
      </c>
      <c r="G25" s="185"/>
      <c r="H25" s="185"/>
      <c r="I25" s="190"/>
    </row>
    <row r="26" spans="2:9" ht="12.75">
      <c r="B26" s="97">
        <v>8</v>
      </c>
      <c r="C26" s="125" t="s">
        <v>445</v>
      </c>
      <c r="D26" s="287">
        <v>6</v>
      </c>
      <c r="E26" s="186" t="s">
        <v>354</v>
      </c>
      <c r="F26" s="185"/>
      <c r="G26" s="185"/>
      <c r="H26" s="185"/>
      <c r="I26" s="190"/>
    </row>
    <row r="27" spans="1:9" ht="12.75">
      <c r="A27" s="92">
        <v>12</v>
      </c>
      <c r="B27" s="199">
        <v>13</v>
      </c>
      <c r="C27" s="179" t="s">
        <v>446</v>
      </c>
      <c r="D27" s="288"/>
      <c r="E27" s="187" t="s">
        <v>14</v>
      </c>
      <c r="F27" s="185"/>
      <c r="G27" s="185" t="s">
        <v>286</v>
      </c>
      <c r="H27" s="185"/>
      <c r="I27" s="190"/>
    </row>
    <row r="28" spans="2:9" ht="12.75">
      <c r="B28" s="97">
        <v>9</v>
      </c>
      <c r="C28" s="91" t="s">
        <v>447</v>
      </c>
      <c r="D28" s="181"/>
      <c r="F28" s="289">
        <v>26</v>
      </c>
      <c r="G28" s="188" t="s">
        <v>294</v>
      </c>
      <c r="H28" s="185"/>
      <c r="I28" s="190"/>
    </row>
    <row r="29" spans="1:9" ht="12.75">
      <c r="A29" s="92">
        <v>13</v>
      </c>
      <c r="B29" s="199">
        <v>20</v>
      </c>
      <c r="C29" s="91" t="s">
        <v>448</v>
      </c>
      <c r="D29" s="184"/>
      <c r="E29" s="173" t="s">
        <v>286</v>
      </c>
      <c r="F29" s="289"/>
      <c r="G29" s="189" t="s">
        <v>449</v>
      </c>
      <c r="H29" s="185"/>
      <c r="I29" s="190"/>
    </row>
    <row r="30" spans="2:9" ht="12.75">
      <c r="B30" s="97" t="s">
        <v>14</v>
      </c>
      <c r="C30" s="125" t="s">
        <v>108</v>
      </c>
      <c r="D30" s="287">
        <v>7</v>
      </c>
      <c r="E30" s="173" t="s">
        <v>294</v>
      </c>
      <c r="F30" s="185"/>
      <c r="H30" s="185"/>
      <c r="I30" s="190"/>
    </row>
    <row r="31" spans="1:9" ht="12.75">
      <c r="A31" s="92">
        <v>14</v>
      </c>
      <c r="B31" s="199" t="s">
        <v>14</v>
      </c>
      <c r="C31" s="179" t="s">
        <v>108</v>
      </c>
      <c r="D31" s="288"/>
      <c r="E31" s="180" t="s">
        <v>14</v>
      </c>
      <c r="F31" s="185" t="s">
        <v>286</v>
      </c>
      <c r="H31" s="185"/>
      <c r="I31" s="190"/>
    </row>
    <row r="32" spans="2:9" ht="12.75">
      <c r="B32" s="97" t="s">
        <v>14</v>
      </c>
      <c r="C32" s="91" t="s">
        <v>108</v>
      </c>
      <c r="D32" s="181"/>
      <c r="E32" s="182">
        <v>20</v>
      </c>
      <c r="F32" s="188" t="s">
        <v>294</v>
      </c>
      <c r="H32" s="185"/>
      <c r="I32" s="190"/>
    </row>
    <row r="33" spans="1:9" ht="12.75">
      <c r="A33" s="92">
        <v>15</v>
      </c>
      <c r="B33" s="199" t="s">
        <v>14</v>
      </c>
      <c r="C33" s="91" t="s">
        <v>108</v>
      </c>
      <c r="D33" s="184"/>
      <c r="E33" s="185" t="s">
        <v>320</v>
      </c>
      <c r="F33" s="189" t="s">
        <v>450</v>
      </c>
      <c r="H33" s="223"/>
      <c r="I33" s="190"/>
    </row>
    <row r="34" spans="2:9" ht="12.75">
      <c r="B34" s="97">
        <v>30</v>
      </c>
      <c r="C34" s="191" t="s">
        <v>451</v>
      </c>
      <c r="D34" s="290">
        <v>8</v>
      </c>
      <c r="E34" s="186" t="s">
        <v>296</v>
      </c>
      <c r="H34" s="185"/>
      <c r="I34" s="190"/>
    </row>
    <row r="35" spans="1:10" ht="17.25" customHeight="1">
      <c r="A35" s="92">
        <v>16</v>
      </c>
      <c r="B35" s="199">
        <v>31</v>
      </c>
      <c r="C35" s="192" t="s">
        <v>452</v>
      </c>
      <c r="D35" s="291"/>
      <c r="E35" s="107" t="s">
        <v>14</v>
      </c>
      <c r="H35" s="224" t="s">
        <v>282</v>
      </c>
      <c r="I35" s="193"/>
      <c r="J35" s="119"/>
    </row>
    <row r="36" spans="2:10" ht="17.25" customHeight="1" thickBot="1">
      <c r="B36" s="97">
        <v>3</v>
      </c>
      <c r="C36" s="194" t="s">
        <v>453</v>
      </c>
      <c r="D36" s="201"/>
      <c r="E36" s="107"/>
      <c r="G36" s="292">
        <v>31</v>
      </c>
      <c r="H36" s="225" t="s">
        <v>263</v>
      </c>
      <c r="I36" s="190"/>
      <c r="J36" s="119"/>
    </row>
    <row r="37" spans="1:10" ht="13.5" thickTop="1">
      <c r="A37" s="92">
        <v>17</v>
      </c>
      <c r="B37" s="199">
        <v>25</v>
      </c>
      <c r="C37" s="194" t="s">
        <v>454</v>
      </c>
      <c r="D37" s="202"/>
      <c r="E37" s="173" t="s">
        <v>256</v>
      </c>
      <c r="G37" s="292"/>
      <c r="H37" s="185" t="s">
        <v>455</v>
      </c>
      <c r="I37" s="190"/>
      <c r="J37" s="119"/>
    </row>
    <row r="38" spans="2:9" ht="12.75">
      <c r="B38" s="97" t="s">
        <v>14</v>
      </c>
      <c r="C38" s="125" t="s">
        <v>108</v>
      </c>
      <c r="D38" s="287">
        <v>9</v>
      </c>
      <c r="E38" s="183" t="s">
        <v>266</v>
      </c>
      <c r="H38" s="185"/>
      <c r="I38" s="190"/>
    </row>
    <row r="39" spans="1:9" ht="12.75">
      <c r="A39" s="92">
        <v>18</v>
      </c>
      <c r="B39" s="199" t="s">
        <v>14</v>
      </c>
      <c r="C39" s="179" t="s">
        <v>108</v>
      </c>
      <c r="D39" s="288"/>
      <c r="E39" s="226" t="s">
        <v>14</v>
      </c>
      <c r="F39" s="173" t="s">
        <v>256</v>
      </c>
      <c r="H39" s="185"/>
      <c r="I39" s="190"/>
    </row>
    <row r="40" spans="2:9" ht="12.75">
      <c r="B40" s="97" t="s">
        <v>14</v>
      </c>
      <c r="C40" s="125" t="s">
        <v>108</v>
      </c>
      <c r="D40" s="181"/>
      <c r="E40" s="105">
        <v>21</v>
      </c>
      <c r="F40" s="183" t="s">
        <v>266</v>
      </c>
      <c r="H40" s="185"/>
      <c r="I40" s="190"/>
    </row>
    <row r="41" spans="1:9" ht="12.75">
      <c r="A41" s="92">
        <v>19</v>
      </c>
      <c r="B41" s="199" t="s">
        <v>14</v>
      </c>
      <c r="C41" s="179" t="s">
        <v>108</v>
      </c>
      <c r="D41" s="184"/>
      <c r="E41" s="185" t="s">
        <v>270</v>
      </c>
      <c r="F41" s="180" t="s">
        <v>456</v>
      </c>
      <c r="H41" s="185"/>
      <c r="I41" s="190"/>
    </row>
    <row r="42" spans="2:9" ht="15.75">
      <c r="B42" s="97">
        <v>11</v>
      </c>
      <c r="C42" s="91" t="s">
        <v>457</v>
      </c>
      <c r="D42" s="287">
        <v>10</v>
      </c>
      <c r="E42" s="186" t="s">
        <v>292</v>
      </c>
      <c r="F42" s="185"/>
      <c r="H42" s="227"/>
      <c r="I42" s="190"/>
    </row>
    <row r="43" spans="1:9" ht="12.75">
      <c r="A43" s="92">
        <v>20</v>
      </c>
      <c r="B43" s="199">
        <v>26</v>
      </c>
      <c r="C43" s="91" t="s">
        <v>458</v>
      </c>
      <c r="D43" s="288"/>
      <c r="E43" s="107" t="s">
        <v>14</v>
      </c>
      <c r="F43" s="185"/>
      <c r="G43" s="173" t="s">
        <v>256</v>
      </c>
      <c r="H43" s="185"/>
      <c r="I43" s="190"/>
    </row>
    <row r="44" spans="2:9" ht="12.75">
      <c r="B44" s="97">
        <v>32</v>
      </c>
      <c r="C44" s="125" t="s">
        <v>459</v>
      </c>
      <c r="D44" s="181"/>
      <c r="E44" s="107"/>
      <c r="F44" s="289">
        <v>27</v>
      </c>
      <c r="G44" s="183" t="s">
        <v>266</v>
      </c>
      <c r="H44" s="185"/>
      <c r="I44" s="190"/>
    </row>
    <row r="45" spans="1:9" ht="12.75">
      <c r="A45" s="92">
        <v>21</v>
      </c>
      <c r="B45" s="199">
        <v>19</v>
      </c>
      <c r="C45" s="179" t="s">
        <v>460</v>
      </c>
      <c r="D45" s="184"/>
      <c r="E45" s="173" t="s">
        <v>288</v>
      </c>
      <c r="F45" s="289"/>
      <c r="G45" s="180" t="s">
        <v>461</v>
      </c>
      <c r="H45" s="185"/>
      <c r="I45" s="190"/>
    </row>
    <row r="46" spans="2:9" ht="12.75">
      <c r="B46" s="97" t="s">
        <v>14</v>
      </c>
      <c r="C46" s="91" t="s">
        <v>108</v>
      </c>
      <c r="D46" s="287">
        <v>11</v>
      </c>
      <c r="E46" s="173" t="s">
        <v>356</v>
      </c>
      <c r="F46" s="185"/>
      <c r="G46" s="185"/>
      <c r="H46" s="185"/>
      <c r="I46" s="190"/>
    </row>
    <row r="47" spans="1:9" ht="12.75">
      <c r="A47" s="92">
        <v>22</v>
      </c>
      <c r="B47" s="199" t="s">
        <v>14</v>
      </c>
      <c r="C47" s="91" t="s">
        <v>108</v>
      </c>
      <c r="D47" s="288"/>
      <c r="E47" s="228" t="s">
        <v>14</v>
      </c>
      <c r="F47" s="185" t="s">
        <v>288</v>
      </c>
      <c r="G47" s="185"/>
      <c r="H47" s="185"/>
      <c r="I47" s="190"/>
    </row>
    <row r="48" spans="2:9" ht="12.75">
      <c r="B48" s="97" t="s">
        <v>14</v>
      </c>
      <c r="C48" s="125" t="s">
        <v>108</v>
      </c>
      <c r="D48" s="181"/>
      <c r="E48" s="105">
        <v>22</v>
      </c>
      <c r="F48" s="188" t="s">
        <v>356</v>
      </c>
      <c r="G48" s="185"/>
      <c r="H48" s="185"/>
      <c r="I48" s="190"/>
    </row>
    <row r="49" spans="1:9" ht="12.75">
      <c r="A49" s="92">
        <v>23</v>
      </c>
      <c r="B49" s="199" t="s">
        <v>14</v>
      </c>
      <c r="C49" s="179" t="s">
        <v>108</v>
      </c>
      <c r="D49" s="184"/>
      <c r="E49" s="185" t="s">
        <v>352</v>
      </c>
      <c r="F49" s="189" t="s">
        <v>462</v>
      </c>
      <c r="G49" s="185"/>
      <c r="H49" s="185"/>
      <c r="I49" s="190"/>
    </row>
    <row r="50" spans="2:9" ht="12.75">
      <c r="B50" s="97">
        <v>39</v>
      </c>
      <c r="C50" s="125" t="s">
        <v>463</v>
      </c>
      <c r="D50" s="287">
        <v>12</v>
      </c>
      <c r="E50" s="186" t="s">
        <v>325</v>
      </c>
      <c r="G50" s="185"/>
      <c r="H50" s="185"/>
      <c r="I50" s="190"/>
    </row>
    <row r="51" spans="1:9" ht="12.75">
      <c r="A51" s="92">
        <v>24</v>
      </c>
      <c r="B51" s="199">
        <v>41</v>
      </c>
      <c r="C51" s="179" t="s">
        <v>464</v>
      </c>
      <c r="D51" s="288"/>
      <c r="E51" s="107" t="s">
        <v>14</v>
      </c>
      <c r="G51" s="185"/>
      <c r="H51" s="229" t="s">
        <v>256</v>
      </c>
      <c r="I51" s="190"/>
    </row>
    <row r="52" spans="2:9" ht="12.75">
      <c r="B52" s="97">
        <v>34</v>
      </c>
      <c r="C52" s="91" t="s">
        <v>465</v>
      </c>
      <c r="D52" s="181"/>
      <c r="E52" s="107"/>
      <c r="G52" s="289">
        <v>30</v>
      </c>
      <c r="H52" s="230" t="s">
        <v>266</v>
      </c>
      <c r="I52" s="190"/>
    </row>
    <row r="53" spans="1:8" ht="12.75">
      <c r="A53" s="92">
        <v>25</v>
      </c>
      <c r="B53" s="199">
        <v>36</v>
      </c>
      <c r="C53" s="91" t="s">
        <v>466</v>
      </c>
      <c r="D53" s="184"/>
      <c r="E53" s="173" t="s">
        <v>330</v>
      </c>
      <c r="G53" s="289"/>
      <c r="H53" s="231" t="s">
        <v>467</v>
      </c>
    </row>
    <row r="54" spans="2:7" ht="12.75">
      <c r="B54" s="97" t="s">
        <v>14</v>
      </c>
      <c r="C54" s="125" t="s">
        <v>108</v>
      </c>
      <c r="D54" s="287">
        <v>13</v>
      </c>
      <c r="E54" s="173" t="s">
        <v>284</v>
      </c>
      <c r="G54" s="185"/>
    </row>
    <row r="55" spans="1:7" ht="12.75">
      <c r="A55" s="92">
        <v>26</v>
      </c>
      <c r="B55" s="199" t="s">
        <v>14</v>
      </c>
      <c r="C55" s="179" t="s">
        <v>108</v>
      </c>
      <c r="D55" s="288"/>
      <c r="E55" s="228" t="s">
        <v>14</v>
      </c>
      <c r="F55" s="173" t="s">
        <v>360</v>
      </c>
      <c r="G55" s="185"/>
    </row>
    <row r="56" spans="2:7" ht="12.75">
      <c r="B56" s="97" t="s">
        <v>14</v>
      </c>
      <c r="C56" s="125" t="s">
        <v>108</v>
      </c>
      <c r="D56" s="181"/>
      <c r="E56" s="105">
        <v>23</v>
      </c>
      <c r="F56" s="183" t="s">
        <v>291</v>
      </c>
      <c r="G56" s="185"/>
    </row>
    <row r="57" spans="1:7" ht="12.75">
      <c r="A57" s="92">
        <v>27</v>
      </c>
      <c r="B57" s="199" t="s">
        <v>14</v>
      </c>
      <c r="C57" s="179" t="s">
        <v>108</v>
      </c>
      <c r="D57" s="184"/>
      <c r="E57" s="185" t="s">
        <v>360</v>
      </c>
      <c r="F57" s="180" t="s">
        <v>468</v>
      </c>
      <c r="G57" s="185"/>
    </row>
    <row r="58" spans="2:7" ht="12.75">
      <c r="B58" s="97">
        <v>33</v>
      </c>
      <c r="C58" s="91" t="s">
        <v>469</v>
      </c>
      <c r="D58" s="287">
        <v>14</v>
      </c>
      <c r="E58" s="186" t="s">
        <v>291</v>
      </c>
      <c r="F58" s="185"/>
      <c r="G58" s="185"/>
    </row>
    <row r="59" spans="1:7" ht="12.75">
      <c r="A59" s="92">
        <v>28</v>
      </c>
      <c r="B59" s="199">
        <v>21</v>
      </c>
      <c r="C59" s="91" t="s">
        <v>470</v>
      </c>
      <c r="D59" s="288"/>
      <c r="E59" s="107" t="s">
        <v>14</v>
      </c>
      <c r="F59" s="185"/>
      <c r="G59" s="185" t="s">
        <v>278</v>
      </c>
    </row>
    <row r="60" spans="2:7" ht="12.75">
      <c r="B60" s="97">
        <v>29</v>
      </c>
      <c r="C60" s="125" t="s">
        <v>471</v>
      </c>
      <c r="D60" s="181"/>
      <c r="E60" s="107"/>
      <c r="F60" s="289">
        <v>28</v>
      </c>
      <c r="G60" s="188" t="s">
        <v>338</v>
      </c>
    </row>
    <row r="61" spans="1:7" ht="12.75">
      <c r="A61" s="92">
        <v>29</v>
      </c>
      <c r="B61" s="199">
        <v>2</v>
      </c>
      <c r="C61" s="179" t="s">
        <v>472</v>
      </c>
      <c r="D61" s="184"/>
      <c r="E61" s="173" t="s">
        <v>357</v>
      </c>
      <c r="F61" s="289"/>
      <c r="G61" s="231" t="s">
        <v>473</v>
      </c>
    </row>
    <row r="62" spans="2:6" ht="12.75">
      <c r="B62" s="97" t="s">
        <v>14</v>
      </c>
      <c r="C62" s="125" t="s">
        <v>108</v>
      </c>
      <c r="D62" s="287">
        <v>15</v>
      </c>
      <c r="E62" s="173" t="s">
        <v>316</v>
      </c>
      <c r="F62" s="185"/>
    </row>
    <row r="63" spans="1:6" ht="12.75">
      <c r="A63" s="92">
        <v>30</v>
      </c>
      <c r="B63" s="199" t="s">
        <v>14</v>
      </c>
      <c r="C63" s="179" t="s">
        <v>108</v>
      </c>
      <c r="D63" s="288"/>
      <c r="E63" s="228" t="s">
        <v>14</v>
      </c>
      <c r="F63" s="185" t="s">
        <v>278</v>
      </c>
    </row>
    <row r="64" spans="2:6" ht="12.75">
      <c r="B64" s="97" t="s">
        <v>14</v>
      </c>
      <c r="C64" s="119" t="s">
        <v>108</v>
      </c>
      <c r="D64" s="181"/>
      <c r="E64" s="105">
        <v>24</v>
      </c>
      <c r="F64" s="188" t="s">
        <v>338</v>
      </c>
    </row>
    <row r="65" spans="1:6" ht="12.75">
      <c r="A65" s="92">
        <v>31</v>
      </c>
      <c r="B65" s="199" t="s">
        <v>14</v>
      </c>
      <c r="C65" s="91" t="s">
        <v>108</v>
      </c>
      <c r="D65" s="184"/>
      <c r="E65" s="185" t="s">
        <v>278</v>
      </c>
      <c r="F65" s="189" t="s">
        <v>474</v>
      </c>
    </row>
    <row r="66" spans="2:5" ht="12.75">
      <c r="B66" s="97">
        <v>24</v>
      </c>
      <c r="C66" s="200" t="s">
        <v>475</v>
      </c>
      <c r="D66" s="285">
        <v>16</v>
      </c>
      <c r="E66" s="186" t="s">
        <v>338</v>
      </c>
    </row>
    <row r="67" spans="1:5" ht="12.75">
      <c r="A67" s="92">
        <v>32</v>
      </c>
      <c r="B67" s="199">
        <v>16</v>
      </c>
      <c r="C67" s="178" t="s">
        <v>476</v>
      </c>
      <c r="D67" s="286"/>
      <c r="E67" s="187" t="s">
        <v>14</v>
      </c>
    </row>
  </sheetData>
  <mergeCells count="25">
    <mergeCell ref="A1:H1"/>
    <mergeCell ref="A2:H2"/>
    <mergeCell ref="D6:D7"/>
    <mergeCell ref="D10:D11"/>
    <mergeCell ref="F12:F13"/>
    <mergeCell ref="D14:D15"/>
    <mergeCell ref="D18:D19"/>
    <mergeCell ref="G20:G21"/>
    <mergeCell ref="D22:D23"/>
    <mergeCell ref="D26:D27"/>
    <mergeCell ref="F28:F29"/>
    <mergeCell ref="D30:D31"/>
    <mergeCell ref="D34:D35"/>
    <mergeCell ref="G36:G37"/>
    <mergeCell ref="D38:D39"/>
    <mergeCell ref="D42:D43"/>
    <mergeCell ref="F44:F45"/>
    <mergeCell ref="D46:D47"/>
    <mergeCell ref="D50:D51"/>
    <mergeCell ref="G52:G53"/>
    <mergeCell ref="D66:D67"/>
    <mergeCell ref="D54:D55"/>
    <mergeCell ref="D58:D59"/>
    <mergeCell ref="F60:F61"/>
    <mergeCell ref="D62:D6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MČR mládeže -jednotlivců</dc:title>
  <dc:subject/>
  <dc:creator>Jiří Olbricht</dc:creator>
  <cp:keywords/>
  <dc:description/>
  <cp:lastModifiedBy>*</cp:lastModifiedBy>
  <cp:lastPrinted>2010-05-23T12:46:27Z</cp:lastPrinted>
  <dcterms:created xsi:type="dcterms:W3CDTF">2003-12-23T07:52:03Z</dcterms:created>
  <dcterms:modified xsi:type="dcterms:W3CDTF">2010-05-23T21:43:23Z</dcterms:modified>
  <cp:category/>
  <cp:version/>
  <cp:contentType/>
  <cp:contentStatus/>
</cp:coreProperties>
</file>